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5480" windowHeight="7995"/>
  </bookViews>
  <sheets>
    <sheet name="Rentals as  of July 22" sheetId="1" r:id="rId1"/>
  </sheets>
  <definedNames>
    <definedName name="_xlnm._FilterDatabase" localSheetId="0" hidden="1">'Rentals as  of July 22'!$A$1:$P$184</definedName>
  </definedNames>
  <calcPr calcId="125725"/>
  <fileRecoveryPr autoRecover="0"/>
</workbook>
</file>

<file path=xl/calcChain.xml><?xml version="1.0" encoding="utf-8"?>
<calcChain xmlns="http://schemas.openxmlformats.org/spreadsheetml/2006/main">
  <c r="K49" i="1"/>
  <c r="K77"/>
  <c r="K76"/>
  <c r="K122"/>
  <c r="K84"/>
  <c r="K83"/>
  <c r="K94"/>
  <c r="K106"/>
  <c r="K132"/>
  <c r="K42"/>
  <c r="K67"/>
  <c r="K89"/>
  <c r="K102"/>
  <c r="K54"/>
  <c r="K51"/>
  <c r="K25"/>
  <c r="K52"/>
  <c r="K53"/>
  <c r="K92"/>
  <c r="K64"/>
  <c r="K70"/>
  <c r="K35"/>
  <c r="K34"/>
  <c r="K47"/>
  <c r="K63"/>
  <c r="K82"/>
  <c r="K90"/>
  <c r="K19"/>
  <c r="K28"/>
  <c r="K65"/>
  <c r="K75"/>
  <c r="K22"/>
  <c r="K155"/>
  <c r="K41"/>
  <c r="K69"/>
  <c r="K93"/>
  <c r="K33"/>
  <c r="K43"/>
  <c r="K80"/>
  <c r="K114"/>
  <c r="K104"/>
  <c r="K137"/>
  <c r="K124"/>
  <c r="K5"/>
  <c r="K87"/>
  <c r="K131"/>
  <c r="K91"/>
  <c r="K120"/>
  <c r="K151"/>
  <c r="K98"/>
  <c r="K45"/>
  <c r="K138"/>
  <c r="K113"/>
  <c r="K17"/>
  <c r="K154"/>
  <c r="K153"/>
  <c r="K3"/>
  <c r="K163"/>
  <c r="K165"/>
  <c r="K164"/>
  <c r="K130"/>
  <c r="K12"/>
  <c r="K129"/>
  <c r="K32"/>
  <c r="K148"/>
  <c r="K39" l="1"/>
  <c r="K38"/>
  <c r="K111"/>
  <c r="K110"/>
  <c r="K57"/>
  <c r="K109"/>
  <c r="K133"/>
  <c r="K50"/>
  <c r="K48"/>
  <c r="K126"/>
  <c r="K103"/>
  <c r="K125"/>
  <c r="K146"/>
  <c r="K20"/>
  <c r="K166"/>
  <c r="K157"/>
  <c r="K143"/>
  <c r="K159"/>
  <c r="K116"/>
  <c r="K136"/>
  <c r="K139"/>
  <c r="K11"/>
  <c r="K78"/>
  <c r="K68"/>
  <c r="K95"/>
  <c r="K105"/>
  <c r="K123"/>
  <c r="K55"/>
  <c r="K79"/>
  <c r="A80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2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</calcChain>
</file>

<file path=xl/sharedStrings.xml><?xml version="1.0" encoding="utf-8"?>
<sst xmlns="http://schemas.openxmlformats.org/spreadsheetml/2006/main" count="1606" uniqueCount="529">
  <si>
    <t>S.No</t>
  </si>
  <si>
    <t>Address of property</t>
  </si>
  <si>
    <t>Rental price</t>
  </si>
  <si>
    <t>Number of bedrooms</t>
  </si>
  <si>
    <t>Number of Baths</t>
  </si>
  <si>
    <t>Square feet if available</t>
  </si>
  <si>
    <t>Contact number</t>
  </si>
  <si>
    <t>Contact email</t>
  </si>
  <si>
    <t>Owners name if possible</t>
  </si>
  <si>
    <t>Website Source of Ad</t>
  </si>
  <si>
    <t>270-303-3832 or 270-745-0012</t>
  </si>
  <si>
    <t>bjz7x-4560445294@hous.craigslist.org</t>
  </si>
  <si>
    <t>615 Sagittarius Ave, Bowling Green, KY 42101</t>
  </si>
  <si>
    <t>270-791-0425</t>
  </si>
  <si>
    <t>rq493-4537296726@hous.craigslist.org</t>
  </si>
  <si>
    <t>Joe</t>
  </si>
  <si>
    <t>1140 Kentucky St, Bowling Green KY 42101</t>
  </si>
  <si>
    <t>270-846-9969</t>
  </si>
  <si>
    <t>wbsrq-4484485974@hous.craigslist.org</t>
  </si>
  <si>
    <t>270-784-7325</t>
  </si>
  <si>
    <t>1132 Fairview Avenue Bowling Green, KY 42103</t>
  </si>
  <si>
    <t>Studio</t>
  </si>
  <si>
    <t>888-895-4615</t>
  </si>
  <si>
    <t>280 Cumberland Trace Rd, Bowling Green, KY 42103</t>
  </si>
  <si>
    <t>(270) 790-9001</t>
  </si>
  <si>
    <t>fcsph-4556627199@hous.craigslist.org</t>
  </si>
  <si>
    <t>Teryl</t>
  </si>
  <si>
    <t>rrjsc-4556626462@hous.craigslist.org</t>
  </si>
  <si>
    <t>8v5w6-4556625627@hous.craigslist.org</t>
  </si>
  <si>
    <t>zpj8m-4549566508@hous.craigslist.org</t>
  </si>
  <si>
    <t>The Enclave</t>
  </si>
  <si>
    <t>rwcw6-4525209049@hous.craigslist.org</t>
  </si>
  <si>
    <t>936 Shive Ln, Bowling Green, KY</t>
  </si>
  <si>
    <t>xm2d9-4499296640@hous.craigslist.org</t>
  </si>
  <si>
    <t>2426 Thoroughbred Drive, Bowling Green KY 42104</t>
  </si>
  <si>
    <t xml:space="preserve">(916) 293-2333 </t>
  </si>
  <si>
    <t>qsttw-4538803653@hous.craigslist.org</t>
  </si>
  <si>
    <t>Lauren DuVall</t>
  </si>
  <si>
    <t>3795 Smallhouse Rd, Bowling Green, KY 42104</t>
  </si>
  <si>
    <t>270-261-4458</t>
  </si>
  <si>
    <t>hxhd3-4537165139@hous.craigslist.org</t>
  </si>
  <si>
    <t>Tom Morris</t>
  </si>
  <si>
    <t>2745 Titan Way, Bowling Green, KY 42104</t>
  </si>
  <si>
    <t>168 Old Mill DrBowling Green, KY</t>
  </si>
  <si>
    <t>270-791-5467</t>
  </si>
  <si>
    <t>Linda Kidwell</t>
  </si>
  <si>
    <t>619 Maple Ridge St Bowling Green, KY</t>
  </si>
  <si>
    <t>270-723-0267</t>
  </si>
  <si>
    <t>Wayne Vinson</t>
  </si>
  <si>
    <t>http://postlets.com/r/619-maple-ridge-st-bowling-green-ky-42101/10476397</t>
  </si>
  <si>
    <t>709 Magnolia St Bowling Green, KY</t>
  </si>
  <si>
    <t>270-792-4050</t>
  </si>
  <si>
    <t>http://postlets.com/r/709-magnolia-st-bowling-green-ky-42103/11732057</t>
  </si>
  <si>
    <t>814 Aristides Dr Bowling Green, KY</t>
  </si>
  <si>
    <t>270-320-3800</t>
  </si>
  <si>
    <t>Kim Trevor</t>
  </si>
  <si>
    <t>http://postlets.com/r/814-aristides-dr-bowling-green-ky-42104/11653592</t>
  </si>
  <si>
    <t>923 Richards Rd Bowling Green, KY</t>
  </si>
  <si>
    <t>270-562-2456</t>
  </si>
  <si>
    <t>Angie Davenport</t>
  </si>
  <si>
    <t>http://postlets.com/r/923-richards-rd-bowling-green-ky-42104/11668475</t>
  </si>
  <si>
    <t>978 Wintercress Ln Bowling Green, KY</t>
  </si>
  <si>
    <t>270-776-5594</t>
  </si>
  <si>
    <t>David Akins</t>
  </si>
  <si>
    <t>http://postlets.com/r/978-wintercress-ln-bowling-green-ky-42104/11338176</t>
  </si>
  <si>
    <t>1260 State St Bowling Green, KY</t>
  </si>
  <si>
    <t>270-996-1588</t>
  </si>
  <si>
    <t>Brad Wayland</t>
  </si>
  <si>
    <t>http://postlets.com/r/1260-state-st-bowling-green-ky-42101/11569661</t>
  </si>
  <si>
    <t>1319 State St Apartment Bowling Green, KY</t>
  </si>
  <si>
    <t>270-792-5107</t>
  </si>
  <si>
    <t>Larry Sensing</t>
  </si>
  <si>
    <t>http://postlets.com/r/1319-state-st-unit-apartment-bowling-green-ky-42101/11586693</t>
  </si>
  <si>
    <t>2557 Morning Glory Dr Bowling Green, KY</t>
  </si>
  <si>
    <t>270-303-0532</t>
  </si>
  <si>
    <t>Eric Watt</t>
  </si>
  <si>
    <t>http://postlets.com/r/2557-morning-glory-dr-bowling-green-ky-42104/11716796</t>
  </si>
  <si>
    <t>Gayle Way Bowling Green, KY</t>
  </si>
  <si>
    <t>270-316-8886</t>
  </si>
  <si>
    <t>Todd Edge</t>
  </si>
  <si>
    <t>http://postlets.com/r/gayle-way-bowling-green-ky-42101/11783952</t>
  </si>
  <si>
    <t>220224 Hanover Ct # 220, Bowling Green, KY 42101</t>
  </si>
  <si>
    <t>Nutter Homes</t>
  </si>
  <si>
    <t>http://www.zillow.com/homedetails/220224-Hanover-Ct-220-Bowling-Green-KY-42101/2106092337_zpid/</t>
  </si>
  <si>
    <t>366 Moonlite Ave # 1, Bowling Green, KY 42101</t>
  </si>
  <si>
    <t>http://www.zillow.com/homedetails/366-Moonlite-Ave-1-Bowling-Green-KY-42101/2106092339_zpid/</t>
  </si>
  <si>
    <t>2627 Oriole St, Bowling Green, KY 42101</t>
  </si>
  <si>
    <t>http://www.zillow.com/homedetails/2627-Oriole-St-Bowling-Green-KY-42101/2106092340_zpid/</t>
  </si>
  <si>
    <t>245 Kelly Rd APT C20, Bowling Green, KY 42101</t>
  </si>
  <si>
    <t>Home Sweet Home Rentals</t>
  </si>
  <si>
    <t>http://www.zillow.com/homedetails/245-Kelly-Rd-APT-C20-Bowling-Green-KY-42101/2106134574_zpid/</t>
  </si>
  <si>
    <t>http://www.zillow.com/b/1625-Parkside-Dr/36.988334,-86.471977_ll/</t>
  </si>
  <si>
    <t>2046 Rockcreek Dr APT 1, Bowling Green, KY 42101</t>
  </si>
  <si>
    <t>http://www.zillow.com/homedetails/2046-Rockcreek-Dr-APT-1-Bowling-Green-KY-42101/2106134565_zpid/</t>
  </si>
  <si>
    <t>106 Walnut Creen Dr, Bowling Green, KY 42101</t>
  </si>
  <si>
    <t>(270) 792-3777</t>
  </si>
  <si>
    <t>Booth Properties</t>
  </si>
  <si>
    <t>http://www.zillow.com/homedetails/106-Walnut-Creen-Dr-Bowling-Green-KY-42101/2106233673_zpid/</t>
  </si>
  <si>
    <t>524 Walnut Creek Dr, Bowling Green, KY 42101</t>
  </si>
  <si>
    <t xml:space="preserve"> (270) 792-3777</t>
  </si>
  <si>
    <t>http://www.zillow.com/homedetails/524-Walnut-Creek-Dr-Bowling-Green-KY-42101/2106233995_zpid/</t>
  </si>
  <si>
    <t>112 Walnut Creek Dr, Bowling Green, KY 42101</t>
  </si>
  <si>
    <t>http://www.zillow.com/homedetails/112-Walnut-Creek-Dr-Bowling-Green-KY-42101/2106233941_zpid/</t>
  </si>
  <si>
    <t>531 Walnut Creek Dr, Bowling Green, KY 42101</t>
  </si>
  <si>
    <t>http://www.zillow.com/homedetails/531-Walnut-Creek-Dr-Bowling-Green-KY-42101/2107010598_zpid/</t>
  </si>
  <si>
    <t>1125 Wilson St, Bowling Green, KY 42101</t>
  </si>
  <si>
    <t>http://www.zillow.com/homedetails/1125-Wilson-St-Bowling-Green-KY-42101/97248787_zpid/</t>
  </si>
  <si>
    <t>530 Walnut Creek Dr, Bowling Green, KY 42101</t>
  </si>
  <si>
    <t>http://www.zillow.com/homedetails/530-Walnut-Creek-Dr-Bowling-Green-KY-42101/2106506560_zpid/</t>
  </si>
  <si>
    <t>506 Walnut Creek Dr, Bowling Green, KY 42101</t>
  </si>
  <si>
    <t>http://www.zillow.com/homedetails/506-Walnut-Creek-Dr-Bowling-Green-KY-42101/2106506584_zpid/</t>
  </si>
  <si>
    <t>874 Lynnwood Way Bowling Green, KY 42104</t>
  </si>
  <si>
    <t>http://www.zillow.com/b/870-Lynnwood-Way/36.947109,-86.476676_ll/</t>
  </si>
  <si>
    <t>871 Lynnwood Way # B, Bowling Green, KY 42104</t>
  </si>
  <si>
    <t>http://www.zillow.com/homedetails/871-Lynnwood-Way-B-Bowling-Green-KY-42104/2106233961_zpid/</t>
  </si>
  <si>
    <t>1777 Holly Drive, Bowling Green, KY 42101</t>
  </si>
  <si>
    <t>615 Sagittarius Ave Bowling Green, KY</t>
  </si>
  <si>
    <t>270-745-0355</t>
  </si>
  <si>
    <t>270-792-3777</t>
  </si>
  <si>
    <t xml:space="preserve">http://bgky.craigslist.org/apa/4537296726.html </t>
  </si>
  <si>
    <t xml:space="preserve">http://bgky.craigslist.org/apa/4484485974.html </t>
  </si>
  <si>
    <t xml:space="preserve">http://bgky.craigslist.org/apa/4556627199.html </t>
  </si>
  <si>
    <t xml:space="preserve">http://bgky.craigslist.org/apa/4556626462.html </t>
  </si>
  <si>
    <t xml:space="preserve">http://bgky.craigslist.org/apa/4556625627.html </t>
  </si>
  <si>
    <t xml:space="preserve">http://bgky.craigslist.org/apa/4549566508.html </t>
  </si>
  <si>
    <t xml:space="preserve">http://bgky.craigslist.org/apa/4525209049.html </t>
  </si>
  <si>
    <t xml:space="preserve">http://bgky.craigslist.org/apa/4499296640.html </t>
  </si>
  <si>
    <t xml:space="preserve">http://bgky.craigslist.org/apa/4538803653.html </t>
  </si>
  <si>
    <t xml:space="preserve">http://bgky.craigslist.org/apa/4537165139.html </t>
  </si>
  <si>
    <t xml:space="preserve">http://postlets.com/r/168-old-mill-dr-bowling-green-ky-42104/11800062#inquire </t>
  </si>
  <si>
    <t xml:space="preserve">http://postlets.com/r/615-sagittarius-ave-bowling-green-ky-42101/11689849?tab=description </t>
  </si>
  <si>
    <t>http://bgky.craigslist.org/apa/4560445294.html</t>
  </si>
  <si>
    <t>Active</t>
  </si>
  <si>
    <t>Yes</t>
  </si>
  <si>
    <t>Date Inactive</t>
  </si>
  <si>
    <t>Cost/ sq foot</t>
  </si>
  <si>
    <t>270-781-9336</t>
  </si>
  <si>
    <t>http://www.bgdailynews.com/classifieds/housing/rent/home/north-lee-st-bdrm-bath-newer-condo/ad_992a8dc0-406c-573f-ae42-3b7c2af63e90.html</t>
  </si>
  <si>
    <t>http://www.bgdailynews.com/classifieds/housing/rent/home/shawnee-way-bdrm-bath-appliances-includ/ad_4b10e0a8-93b7-54ff-a707-ac48b34827e3.html</t>
  </si>
  <si>
    <t>http://www.bgdailynews.com/classifieds/housing/rent/home/wiltshire-bdrm-bath-car-gar-age-mo/ad_2e5c0a24-3f7b-5d10-bebd-4e76610ffdc8.html</t>
  </si>
  <si>
    <t>http://www.bgdailynews.com/classifieds/housing/rent/home/bdrm-bath-car-garage-hartland-area-mo/ad_37609872-f020-594f-b226-a0a36bbbfaf4.html</t>
  </si>
  <si>
    <t>270-792-5807</t>
  </si>
  <si>
    <t>http://www.bgdailynews.com/classifieds/housing/rent/home/large-bdrm-bath-brick-with-fireplace-and-large/ad_91cd1c1a-e2cf-56c2-b727-4d0d0e7405b5.html</t>
  </si>
  <si>
    <t>http://www.bgdailynews.com/classifieds/housing/rent/home/bdrm-bath-near-waterpark-open-floor-plan-clean/ad_bf500dcb-6733-5928-9ee1-69f27eb6c9b5.html</t>
  </si>
  <si>
    <t>270-784-5000</t>
  </si>
  <si>
    <t>270-799-5920</t>
  </si>
  <si>
    <t>270-791-8316</t>
  </si>
  <si>
    <t>270-776-0144</t>
  </si>
  <si>
    <t>-</t>
  </si>
  <si>
    <t>http://www.bgdailynews.com/classifieds/housing/rent/mobile/bdrm-whipperwill-trail-mo-call/ad_61feedf8-ba59-502c-951c-58130b23dc68.html</t>
  </si>
  <si>
    <t>270-535- 1931</t>
  </si>
  <si>
    <t>http://www.bgdailynews.com/classifieds/housing/rent/home/shawnee-bdrm-bath-ranch-near-wku-mo-call/ad_9f57c548-3667-5e74-aefc-ad7494a02a86.html</t>
  </si>
  <si>
    <t>BGKY Rentals</t>
  </si>
  <si>
    <t>1,2</t>
  </si>
  <si>
    <t>Jacksons Landing BG</t>
  </si>
  <si>
    <t>270-779-9686</t>
  </si>
  <si>
    <t>http://www.bgdailynews.com/classifieds/housing/rent/apartment/and-bdrm-apartments-great-locations-call---for/ad_93992d58-1267-5e23-8c89-759e7a97e442.html</t>
  </si>
  <si>
    <t>270-783-0208</t>
  </si>
  <si>
    <t>http://www.bgdailynews.com/classifieds/housing/rent/apartment/bdrm-apt--very-nice-near-gm-magna-starts-mo/ad_24d5ee84-c4c8-5105-86dc-419167789331.html</t>
  </si>
  <si>
    <t>270-781-5471</t>
  </si>
  <si>
    <t>http://www.bgdailynews.com/classifieds/housing/rent/apartment/all-utilities-paid/ad_d35ec1c4-df3d-5c84-b170-4d4ccfe5642b.html</t>
  </si>
  <si>
    <t>270-904-0038</t>
  </si>
  <si>
    <t>Jenny</t>
  </si>
  <si>
    <t>http://www.bgdailynews.com/classifieds/housing/rent/apartment/attention-full-time-students-with-or-more-dependent-children/ad_7700a5bd-b0a4-5cd6-bed9-50f29bd6c4bd.html</t>
  </si>
  <si>
    <t>270-782-1669</t>
  </si>
  <si>
    <t>http://www.bgdailynews.com/classifieds/housing/rent/apartment/fireplace-bdrm-bath-near-mall-winners-circle-mo/ad_db13d3d6-2fd5-5580-ab95-c5df6a7ec318.html</t>
  </si>
  <si>
    <t>270-792-1158</t>
  </si>
  <si>
    <t>http://www.bgdailynews.com/classifieds/housing/rent/apartment/luxurious-townhome-bdrm-bath-all-appliances-microwave/ad_d1a1c0c7-8673-5998-9982-4c0447c2ff82.html</t>
  </si>
  <si>
    <t>270-781-4689</t>
  </si>
  <si>
    <t>http://www.bgdailynews.com/classifieds/housing/rent/apartment/near-wku-bedroom-mo-call/ad_1644576f-b6e1-5382-ada0-4671254c3b08.html</t>
  </si>
  <si>
    <t xml:space="preserve"> 270-842-0734</t>
  </si>
  <si>
    <t>http://www.bgdailynews.com/classifieds/housing/rent/apartment/nice-bdrm-apt-w-d-hookup-appliances-furnished-no-pets/ad_706c928b-759f-5178-a465-a7da3e0daf9f.html</t>
  </si>
  <si>
    <t>270-904-3413</t>
  </si>
  <si>
    <t>http://www.bgdailynews.com/classifieds/housing/rent/other/close-to-wku-campus-large-bdrm-townhomes-w-car/ad_cb1596dd-d043-55d2-b682-b1ce5f1ba233.html</t>
  </si>
  <si>
    <t>M &amp; W Properties</t>
  </si>
  <si>
    <t>2 offices</t>
  </si>
  <si>
    <t>http://www.bgdailynews.com/classifieds/housing/rent/commercial/state-sq-ft-baths-offices-garage/ad_4fac0c7c-2918-5a12-aa33-35c7fab83cd9.html</t>
  </si>
  <si>
    <t>270-791-2537</t>
  </si>
  <si>
    <t>Mike</t>
  </si>
  <si>
    <t>270-842-8870</t>
  </si>
  <si>
    <t>http://www.bgdailynews.com/classifieds/housing/rent/commercial/commercial-building-sq-ft-block-from-wku-carpet-large/ad_01ddafcb-265a-5b83-9ac2-bd8a27ad79fc.html</t>
  </si>
  <si>
    <t>941-209-2981</t>
  </si>
  <si>
    <t>http://www.bgdailynews.com/classifieds/housing/rent/commercial/contractor-building-with-overhead-door-size-x-also-has-full/ad_5ce85c76-9a10-5dcf-b3f4-1f767ed5085c.html</t>
  </si>
  <si>
    <t>200-1500</t>
  </si>
  <si>
    <t>270-784-4232</t>
  </si>
  <si>
    <t>http://www.bgdailynews.com/classifieds/housing/rent/commercial/commercial-office-space-ashley-circle---sq-ft-call/ad_43788e61-b20a-536a-b1ac-ce0a537d9179.html</t>
  </si>
  <si>
    <t>$ 300-550</t>
  </si>
  <si>
    <t>http://bgky.craigslist.org/apa/4574944554.html</t>
  </si>
  <si>
    <t>zhb2r-4574944554@hous.craigslist.org</t>
  </si>
  <si>
    <t>270-307-0553</t>
  </si>
  <si>
    <t>ndq7f-4574850876@hous.craigslist.org</t>
  </si>
  <si>
    <t>http://bgky.craigslist.org/apa/4574850876.html</t>
  </si>
  <si>
    <t>Bowling Green</t>
  </si>
  <si>
    <t>2swhz-4544248946@hous.craigslist.org</t>
  </si>
  <si>
    <t>http://bgky.craigslist.org/apa/4544248946.html</t>
  </si>
  <si>
    <t>http://bgky.craigslist.org/apa/4574040152.html</t>
  </si>
  <si>
    <t>Dino Pinerola</t>
  </si>
  <si>
    <t>96ngn-4574040152@hous.craigslist.org</t>
  </si>
  <si>
    <t>270-202-6063</t>
  </si>
  <si>
    <t>270-223-7432</t>
  </si>
  <si>
    <t>Jimmy Harwood</t>
  </si>
  <si>
    <t>pnvhb-4574024475@hous.craigslist.org</t>
  </si>
  <si>
    <t>http://bgky.craigslist.org/apa/4574024475.html</t>
  </si>
  <si>
    <t>nicehome234@yahoo.com</t>
  </si>
  <si>
    <t>http://bgky.craigslist.org/apa/4570055237.html</t>
  </si>
  <si>
    <t>mcrfk-4549560136@hous.craigslist.org</t>
  </si>
  <si>
    <t>855-661-9853</t>
  </si>
  <si>
    <t>sbpn7-4575359920@hous.craigslist.org</t>
  </si>
  <si>
    <t>http://bgky.craigslist.org/apa/4575359920.html</t>
  </si>
  <si>
    <t>xkgtp-4575324073@hous.craigslist.org</t>
  </si>
  <si>
    <t>http://bgky.craigslist.org/apa/4575324073.html</t>
  </si>
  <si>
    <t>1 studio</t>
  </si>
  <si>
    <t>270-782-8882</t>
  </si>
  <si>
    <t>c4v45-4575058132@hous.craigslist.org</t>
  </si>
  <si>
    <t>http://bgky.craigslist.org/apa/4575058132.html</t>
  </si>
  <si>
    <t>270-791-406</t>
  </si>
  <si>
    <t>Date compiled</t>
  </si>
  <si>
    <t>Age of Ad (as of compilation date)</t>
  </si>
  <si>
    <t>same day</t>
  </si>
  <si>
    <t>No</t>
  </si>
  <si>
    <t>20 days ago</t>
  </si>
  <si>
    <t>3 days ago</t>
  </si>
  <si>
    <t>16 days ago</t>
  </si>
  <si>
    <t>2 months ago</t>
  </si>
  <si>
    <t>1 day ago</t>
  </si>
  <si>
    <t>4 days ago</t>
  </si>
  <si>
    <t>9 days ago</t>
  </si>
  <si>
    <t>24 days ago</t>
  </si>
  <si>
    <t>1 month ago</t>
  </si>
  <si>
    <t>17 days ago</t>
  </si>
  <si>
    <t>15 days ago</t>
  </si>
  <si>
    <t>2 days ago</t>
  </si>
  <si>
    <t>6 months ago</t>
  </si>
  <si>
    <t>11 days ago</t>
  </si>
  <si>
    <t>21 days ago</t>
  </si>
  <si>
    <t>14 days ago</t>
  </si>
  <si>
    <t>10 days ago</t>
  </si>
  <si>
    <t>56 days ago</t>
  </si>
  <si>
    <t>29 days ago</t>
  </si>
  <si>
    <t>http://bgky.craigslist.org/apa/4549560136.html</t>
  </si>
  <si>
    <t>http://bgky.craigslist.org/apa/4546501304.html</t>
  </si>
  <si>
    <t>6pzv4-4546501304@hous.craigslist.org</t>
  </si>
  <si>
    <t>nwdqn-4561509651@hous.craigslist.org</t>
  </si>
  <si>
    <t>http://bgky.craigslist.org/apa/4561509651.html</t>
  </si>
  <si>
    <t>http://bgky.craigslist.org/apa/4577134991.html</t>
  </si>
  <si>
    <t>1414 Clagett Ave, Bowling Green, KY 42104</t>
  </si>
  <si>
    <t>5vkpk-4577059868@hous.craigslist.org</t>
  </si>
  <si>
    <t>http://bgky.craigslist.org/apa/4577059868.html</t>
  </si>
  <si>
    <t>f9jnq-4577134991@hous.craigslist.org</t>
  </si>
  <si>
    <t>1395 Ivan Downs Blvd, Bowling Green, KY 42104</t>
  </si>
  <si>
    <t>Lynn Davenport</t>
  </si>
  <si>
    <t>270-792-6223</t>
  </si>
  <si>
    <t>http://bgky.craigslist.org/apa/4576958777.html</t>
  </si>
  <si>
    <t>Near Shawnee Way, Bowling Green, KY 42104</t>
  </si>
  <si>
    <t>q9zzb-4562924523@hous.craigslist.org</t>
  </si>
  <si>
    <t>270-535-1931</t>
  </si>
  <si>
    <t>Del Lucas</t>
  </si>
  <si>
    <t>http://bgky.craigslist.org/apa/4562924523.html</t>
  </si>
  <si>
    <t>2426 Thoroughbred Dr., Bowling Green, KY 42104</t>
  </si>
  <si>
    <t>http://bgky.craigslist.org/apa/4564139311.html</t>
  </si>
  <si>
    <t>cjb37-4564139311@hous.craigslist.org</t>
  </si>
  <si>
    <t>Greenwood School District, Bowling Green, KY 42104</t>
  </si>
  <si>
    <t>psjcz-4530039738@hous.craigslist.org</t>
  </si>
  <si>
    <t>http://bgky.craigslist.org/apa/4530039738.html</t>
  </si>
  <si>
    <t>1385 Ivan Downs Blvd, Bowling Green, KY 42104</t>
  </si>
  <si>
    <t>http://bgky.craigslist.org/apa/4576930912.html</t>
  </si>
  <si>
    <t>212 Gayle Way, Bowling Green KY, 42101</t>
  </si>
  <si>
    <t>krvq7-4576643453@hous.craigslist.org</t>
  </si>
  <si>
    <t xml:space="preserve">Todd </t>
  </si>
  <si>
    <t>http://bgky.craigslist.org/apa/4576643453.html</t>
  </si>
  <si>
    <t xml:space="preserve">1956 Stonehenge Ave, Bowling Green, KY 42101 </t>
  </si>
  <si>
    <t>cddpv-4564675293@hous.craigslist.org</t>
  </si>
  <si>
    <t>270-535-0128</t>
  </si>
  <si>
    <t>http://bgky.craigslist.org/apa/4564675293.html</t>
  </si>
  <si>
    <t>621 Cabell Dr, Bowling Green KY, 42101</t>
  </si>
  <si>
    <t>http://bgky.craigslist.org/apa/4533434862.html</t>
  </si>
  <si>
    <t>wznkr-4533434862@hous.craigslist.org</t>
  </si>
  <si>
    <t>Grider Pond Rd, Bowling Green, KY 42104</t>
  </si>
  <si>
    <t>http://bgky.craigslist.org/apa/4576350528.html</t>
  </si>
  <si>
    <t>6tmdf-4576350528@hous.craigslist.org</t>
  </si>
  <si>
    <t>720 Patton Way, Bowling Green, KY 42104</t>
  </si>
  <si>
    <t>cwhc2-4576060946@hous.craigslist.org</t>
  </si>
  <si>
    <t>http://bgky.craigslist.org/apa/4576060946.html</t>
  </si>
  <si>
    <t>http://bgky.craigslist.org/apa/4575844072.html</t>
  </si>
  <si>
    <t>nfncc-4575844072@hous.craigslist.org</t>
  </si>
  <si>
    <t xml:space="preserve">270-842-2500 </t>
  </si>
  <si>
    <t xml:space="preserve">Chandler Park Apartments </t>
  </si>
  <si>
    <t>601 Chestnut St, Bowling Green KY, 42101</t>
  </si>
  <si>
    <t>529 Park St, Bowling Green, KY 42101</t>
  </si>
  <si>
    <t>905 Boat Landing Road, Bowling Green, KY 42101</t>
  </si>
  <si>
    <t>Shawnee Way, Bowling Green, KY 42104</t>
  </si>
  <si>
    <t>966 Riverbend Street, Bowling Green, KY 42104</t>
  </si>
  <si>
    <t>1225 North Lee St., Bowling Green, KY 42101</t>
  </si>
  <si>
    <t>1238 Shawnee Way, Bowling Green KY, 42104</t>
  </si>
  <si>
    <t>2038 Wiltshire St, Bowling Green KY, 42101</t>
  </si>
  <si>
    <t>101 Legends Dr, Bowling Green, KY 42103</t>
  </si>
  <si>
    <t>Hunting Creek Drive, Bowling Green KY</t>
  </si>
  <si>
    <t>Near Waterpark, Bowling Green, KY 42101</t>
  </si>
  <si>
    <t>987 Whipperwill Trail, Bowling Green, KY 42101</t>
  </si>
  <si>
    <t>Ranch Near WKU, Shawnee Way, Bowling Green KY, 42104</t>
  </si>
  <si>
    <t>Various locations in Bowling Green, KY</t>
  </si>
  <si>
    <t>Near GM/Magna, Bowling Green, KY 4101</t>
  </si>
  <si>
    <t>Near WKU, Bowling Green, KY 42101</t>
  </si>
  <si>
    <t>701 Brownslock Rd, Bowling Green, KY 42101</t>
  </si>
  <si>
    <t>Near Mall, Winners Circle, Bowling Green, KY 42103</t>
  </si>
  <si>
    <t>North of town, Kenlee Circle, Bowling Green, KY 42101</t>
  </si>
  <si>
    <t>1700 McGregor Apt. D, Bowling Green, KY 42104</t>
  </si>
  <si>
    <t>Close to WKU Campus, Bowling Green, KY 42101</t>
  </si>
  <si>
    <t>628 State St, Bowling Green, KY 42101</t>
  </si>
  <si>
    <t>216 B Old Morgantown Rd, Bowling Green, KY 42101</t>
  </si>
  <si>
    <t>2317 Russellville Rd, Bowling Green, KY 42101</t>
  </si>
  <si>
    <t>Ashley Circle, Bowling Green, KY 42104</t>
  </si>
  <si>
    <t>735 Denali Street, Bowling Green, KY 42101</t>
  </si>
  <si>
    <t>1255 Wintercress Ln, Bowling Green KY, 42104</t>
  </si>
  <si>
    <t>270-872-7507</t>
  </si>
  <si>
    <t>http://bgky.craigslist.org/apa/4575476856.html</t>
  </si>
  <si>
    <t>Murray</t>
  </si>
  <si>
    <t>432 Clark Circle, Bowling Green, KY 42103</t>
  </si>
  <si>
    <t>cbvjv-4573829085@hous.craigslist.org</t>
  </si>
  <si>
    <t>270-202-6322</t>
  </si>
  <si>
    <t>http://bgky.craigslist.org/apa/4573829085.html</t>
  </si>
  <si>
    <t>Thoroughbred Dr., Bowling Green, KY 42104</t>
  </si>
  <si>
    <t>shaneeka.brewton@yahoo.com</t>
  </si>
  <si>
    <t>Shaneeka Brewton</t>
  </si>
  <si>
    <t>http://bgky.craigslist.org/apa/4573776904.html</t>
  </si>
  <si>
    <t>1336 Adams St, Bowling Green, KY 42101</t>
  </si>
  <si>
    <t>http://bgky.craigslist.org/apa/4573634055.html</t>
  </si>
  <si>
    <t>msngm-4573634055@hous.craigslist.org</t>
  </si>
  <si>
    <t>582 Lost Circle Apt. A, Bowling Green, KY 42101</t>
  </si>
  <si>
    <t>270-792-4881</t>
  </si>
  <si>
    <t>Julie</t>
  </si>
  <si>
    <t>http://bgky.craigslist.org/apa/4567721447.html</t>
  </si>
  <si>
    <t>8zpzr-4567721447@hous.craigslist.org</t>
  </si>
  <si>
    <t>7 days ago</t>
  </si>
  <si>
    <t>1736 Media Drive Bowling Green, KY 42101</t>
  </si>
  <si>
    <t>bhqq8-4573600017@hous.craigslist.org</t>
  </si>
  <si>
    <t>http://bgky.craigslist.org/apa/4573600017.html</t>
  </si>
  <si>
    <t>Bowling Green, KY</t>
  </si>
  <si>
    <t>270-320-3656</t>
  </si>
  <si>
    <t>8txxz-4573449227@hous.craigslist.org</t>
  </si>
  <si>
    <t>http://bgky.craigslist.org/apa/4573449227.html</t>
  </si>
  <si>
    <t>342 Gatewood Ave, Bowling Green KY, 42101</t>
  </si>
  <si>
    <t>zhfqq-4548210695@hous.craigslist.org</t>
  </si>
  <si>
    <t>http://bgky.craigslist.org/apa/4548210695.html</t>
  </si>
  <si>
    <t>1509 Smallhouse Road, Bowling Green, KY 42104</t>
  </si>
  <si>
    <t>zkxp8-4573415956@hous.craigslist.org</t>
  </si>
  <si>
    <t>270-303-9393</t>
  </si>
  <si>
    <t>http://bgky.craigslist.org/apa/4573415956.html</t>
  </si>
  <si>
    <t>Greenville Rd Bowling Green, KY 42101</t>
  </si>
  <si>
    <t>12 days ago</t>
  </si>
  <si>
    <t>$ 400-425</t>
  </si>
  <si>
    <t>$ 350-375</t>
  </si>
  <si>
    <t>270-608-8821</t>
  </si>
  <si>
    <t>Jade Manor</t>
  </si>
  <si>
    <t>http://bgky.craigslist.org/apa/4560964456.html</t>
  </si>
  <si>
    <t>zj8dm-4560964456@hous.craigslist.org</t>
  </si>
  <si>
    <t>1328 Adam St, Bowling Green KY, 42101</t>
  </si>
  <si>
    <t>nj4wh-4573345979@hous.craigslist.org</t>
  </si>
  <si>
    <t>http://bgky.craigslist.org/apa/4573345979.html</t>
  </si>
  <si>
    <t>1411 Neal Street Bowling Green, KY 42104</t>
  </si>
  <si>
    <t>nzm4j-4556029843@hous.craigslist.org</t>
  </si>
  <si>
    <t>http://bgky.craigslist.org/apa/4556029843.html</t>
  </si>
  <si>
    <t>Trillium Ln Bowling Green, Kentucky 42104</t>
  </si>
  <si>
    <t>MU</t>
  </si>
  <si>
    <t>http://bgky.craigslist.org/apa/4568547135.html</t>
  </si>
  <si>
    <t>Campus Pointe, Bowling Green, KY 42104</t>
  </si>
  <si>
    <t>5 days ago</t>
  </si>
  <si>
    <t>Devon</t>
  </si>
  <si>
    <t>8drcr-4572252124@hous.craigslist.org</t>
  </si>
  <si>
    <t>270-535-9294</t>
  </si>
  <si>
    <t>http://bgky.craigslist.org/apa/4572252124.html</t>
  </si>
  <si>
    <t>1240 Crewdson Dr, Bowling Green, KY 42101</t>
  </si>
  <si>
    <t>ggrx7-4572225436@hous.craigslist.org</t>
  </si>
  <si>
    <t>270-781-7368</t>
  </si>
  <si>
    <t>http://bgky.craigslist.org/apa/4572225436.html</t>
  </si>
  <si>
    <t>Rockcreek Drive, Bowling Green, KY 42101</t>
  </si>
  <si>
    <t>rwrmr-4572219131@hous.craigslist.org</t>
  </si>
  <si>
    <t>270-904-4456</t>
  </si>
  <si>
    <t>http://bgky.craigslist.org/apa/4572219131.html</t>
  </si>
  <si>
    <t>717 Jennings Ct, Bowling Green, KY 42101</t>
  </si>
  <si>
    <t>270-781-RENT (7368)</t>
  </si>
  <si>
    <t>gbxmf-4572153247@hous.craigslist.org</t>
  </si>
  <si>
    <t>http://bgky.craigslist.org/apa/4572153247.html</t>
  </si>
  <si>
    <t>1133 Chestnut Street, Bowling Green, KY 42101</t>
  </si>
  <si>
    <t>19 days ago</t>
  </si>
  <si>
    <t>z3jh5-4549615792@hous.craigslist.org</t>
  </si>
  <si>
    <t>270-780-4663</t>
  </si>
  <si>
    <t>http://bgky.craigslist.org/apa/4549615792.html</t>
  </si>
  <si>
    <t>Amy</t>
  </si>
  <si>
    <t>1144 Adams St, Bowling Green KY, 42101</t>
  </si>
  <si>
    <t>bxfcg-4549648513@hous.craigslist.org</t>
  </si>
  <si>
    <t>http://bgky.craigslist.org/apa/4549648513.html</t>
  </si>
  <si>
    <t>640 E 11th Ave, Bowling Green, KY 42101</t>
  </si>
  <si>
    <t>bfdp2-4549702058@hous.craigslist.org</t>
  </si>
  <si>
    <t>http://bgky.craigslist.org/apa/4549702058.html</t>
  </si>
  <si>
    <t>656 East 8th Avenue, Bowling Green, KY 42101</t>
  </si>
  <si>
    <t>6pp83-4572012347@hous.craigslist.org</t>
  </si>
  <si>
    <t>http://bgky.craigslist.org/apa/4572012347.html</t>
  </si>
  <si>
    <t>1001 Winners Circle, Bowling Green, KY 42103</t>
  </si>
  <si>
    <t>mmzt6-4563560660@hous.craigslist.org</t>
  </si>
  <si>
    <t>http://bgky.craigslist.org/apa/4563560660.html</t>
  </si>
  <si>
    <t>8 days ago</t>
  </si>
  <si>
    <t>chloe.hawkins422@topper.wku.edu</t>
  </si>
  <si>
    <t>http://bgky.craigslist.org/apa/4567014345.html</t>
  </si>
  <si>
    <t>615-926-7652</t>
  </si>
  <si>
    <t>Butterwood Way, Bowling Green, KY 42101</t>
  </si>
  <si>
    <t>6 days ago</t>
  </si>
  <si>
    <t>270-202-8581</t>
  </si>
  <si>
    <t>d9rnk-4570875144@hous.craigslist.org</t>
  </si>
  <si>
    <t>Terry</t>
  </si>
  <si>
    <t>http://bgky.craigslist.org/apa/4570875144.html</t>
  </si>
  <si>
    <t>1418 Clayton Ct, Bowling Green, KY 42104</t>
  </si>
  <si>
    <t>57xbd-4570796153@hous.craigslist.org</t>
  </si>
  <si>
    <t>Billy</t>
  </si>
  <si>
    <t>http://bgky.craigslist.org/apa/4570796153.html</t>
  </si>
  <si>
    <t>859-806-2257</t>
  </si>
  <si>
    <t>hz5xz-4526185138@hous.craigslist.org</t>
  </si>
  <si>
    <t>http://bgky.craigslist.org/apa/4526185138.html</t>
  </si>
  <si>
    <t>1960 Stonehenge Ave, Bowling Green, KY 42101</t>
  </si>
  <si>
    <t>229 West 14th Avenue, Bowling Green, KY 42101</t>
  </si>
  <si>
    <t>hqncg-4570479619@hous.craigslist.org</t>
  </si>
  <si>
    <t>270-846-4663</t>
  </si>
  <si>
    <t>J.R.</t>
  </si>
  <si>
    <t>http://bgky.craigslist.org/apa/4570479619.html</t>
  </si>
  <si>
    <t>http://bgky.craigslist.org/apa/4570248536.html</t>
  </si>
  <si>
    <t>Corner Smallhouse Road &amp; Elrod, Bowling Green, KY 42104</t>
  </si>
  <si>
    <t>mjr2z-4570005791@hous.craigslist.org</t>
  </si>
  <si>
    <t>http://bgky.craigslist.org/apa/4570005791.html</t>
  </si>
  <si>
    <t>270-791-3729</t>
  </si>
  <si>
    <t>827 Glen Lily Rd, Bowling Green, KY 42101</t>
  </si>
  <si>
    <t>ff6sg-4562340740@hous.craigslist.org</t>
  </si>
  <si>
    <t>http://bgky.craigslist.org/apa/4562340740.html</t>
  </si>
  <si>
    <t>209 Woodford Ave, Bowling Green KY, 42101</t>
  </si>
  <si>
    <t>5c2ft-4562334027@hous.craigslist.org</t>
  </si>
  <si>
    <t>http://bgky.craigslist.org/apa/4562334027.html</t>
  </si>
  <si>
    <t>2039 Russellville Rd, Bowling Green, KY 42101</t>
  </si>
  <si>
    <t>xxtcf-4527179812@hous.craigslist.org</t>
  </si>
  <si>
    <t>http://bgky.craigslist.org/apa/4527179812.html</t>
  </si>
  <si>
    <t>851 Fields Drive, Bowling Green, KY 42104</t>
  </si>
  <si>
    <t>makka.wheeler709@topper.wku.edu</t>
  </si>
  <si>
    <t>Makka</t>
  </si>
  <si>
    <t>270-604-3341</t>
  </si>
  <si>
    <t>http://bgky.craigslist.org/apa/4526391508.html</t>
  </si>
  <si>
    <t>1238 Indianola Street Bowling Green, KY 42101</t>
  </si>
  <si>
    <t>fchsq-4569367576@hous.craigslist.org</t>
  </si>
  <si>
    <t>James</t>
  </si>
  <si>
    <t>http://bgky.craigslist.org/apa/4569367576.html</t>
  </si>
  <si>
    <t>http://www.zillow.com/homedetails/260-Turkey-Run-Dr-Bowling-Green-KY-42101/97247653_zpid/</t>
  </si>
  <si>
    <t>260 Turkey Run Dr, Bowling Green, KY 42101</t>
  </si>
  <si>
    <t>1909 Creason St, Bowling Green, KY 42101</t>
  </si>
  <si>
    <t>270-681-4615</t>
  </si>
  <si>
    <t>Zillow Rental Network Premium</t>
  </si>
  <si>
    <t>http://www.zillow.com/homedetails/1909-Creason-St-Bowling-Green-KY-42101/2106066507_zpid/</t>
  </si>
  <si>
    <t>181 A Maria Drive, Bowling Green, KY 42101</t>
  </si>
  <si>
    <t>270-202-2026</t>
  </si>
  <si>
    <t>WKIS Properties</t>
  </si>
  <si>
    <t>http://hotpads.com/rentals/181-A-Maria-Drive-Bowling-Green-KY-42101--45wvp2zvwj1ag#limit=5&amp;lat=37.047176361084&amp;lon=-86.425010681152&amp;zoom=21&amp;previewId=428449621&amp;previewType=area&amp;detailsOpen=true&amp;minLat=36.93927536964999&amp;maxLat=37.01086234105618&amp;minLon=-86.47488731828173&amp;maxLon=-86.38442177262743&amp;listingTypes=rental,sublet,room,corporate&amp;propertyTypes=house,divided,condo,townhouse,medium,large,garden,&amp;dupeGrouping=building</t>
  </si>
  <si>
    <t>1317 Scottsville Road, Bowling Green, KY 42101</t>
  </si>
  <si>
    <t>27 days ago</t>
  </si>
  <si>
    <t>http://hotpads.com/apartments/1317-Scottsville-Road-Bowling-Green-KY-42101--3d4rftjmntwzh#limit=5&amp;lat=36.978462219238&amp;lon=-86.438110351562&amp;zoom=21&amp;previewId=3d4rftjmntwzh&amp;previewType=listing&amp;detailsOpen=true&amp;minLat=36.93927536964999&amp;maxLat=37.01086234105618&amp;minLon=-86.47488731828173&amp;maxLon=-86.38442177262743&amp;listingTypes=rental,sublet,room,corporate&amp;propertyTypes=house,divided,condo,townhouse,medium,large,garden,&amp;dupeGrouping=building</t>
  </si>
  <si>
    <t>http://hotpads.com/apartments/275-New-Towne-Drive-Bowling-Green-KY-42103--42smh67cp0b1t#limit=5&amp;lat=36.968101501465&amp;lon=-86.401031494141&amp;zoom=21&amp;previewId=42smh67cp0b1t&amp;previewType=listing&amp;detailsOpen=true&amp;minLat=36.93927536964999&amp;maxLat=37.01086234105618&amp;minLon=-86.47488731828173&amp;maxLon=-86.38442177262743&amp;listingTypes=rental,sublet,room,corporate&amp;propertyTypes=house,divided,condo,townhouse,medium,large,garden,&amp;dupeGrouping=building</t>
  </si>
  <si>
    <t>275 New Towne Drive, Bowling Green, KY 42103</t>
  </si>
  <si>
    <t>2600 Chandler Drive, Bowling Green, KY 42104</t>
  </si>
  <si>
    <t>18 days ago</t>
  </si>
  <si>
    <t>http://hotpads.com/apartments/2600-Chandler-Drive-Bowling-Green-KY-42104--377862mdn8n20#limit=5&amp;lat=36.946315765381&amp;lon=-86.432746887207&amp;zoom=21&amp;previewId=428449621&amp;previewType=area&amp;detailsOpen=true&amp;minLat=36.93927536964999&amp;maxLat=37.01086234105618&amp;minLon=-86.47488731828173&amp;maxLon=-86.38442177262743&amp;listingTypes=rental,sublet,room,corporate&amp;propertyTypes=house,divided,condo,townhouse,medium,large,garden,&amp;dupeGrouping=building</t>
  </si>
  <si>
    <t>1313 Center Street, Bowling Green, KY 42101</t>
  </si>
  <si>
    <t>http://hotpads.com/apartments/1313-Center-Street-Bowling-Green-KY-42101--1uth8e9f4th8e#limit=5&amp;lat=36.990497589111&amp;lon=-86.449409484863&amp;zoom=21&amp;previewId=428449621&amp;previewType=area&amp;detailsOpen=true&amp;minLat=36.93927536964999&amp;maxLat=37.01086234105618&amp;minLon=-86.47488731828173&amp;maxLon=-86.38442177262743&amp;listingTypes=rental,sublet,room,corporate&amp;propertyTypes=house,divided,condo,townhouse,medium,large,garden,&amp;dupeGrouping=building</t>
  </si>
  <si>
    <t>1560 State Street, Bowling Green, KY 42101</t>
  </si>
  <si>
    <t>http://hotpads.com/apartments/4-bed%2C-%241%2C100-Bowling-Green-KY-42101--4ypmfjayeqnzb#limit=5&amp;lat=36.985042572021&amp;lon=-86.452201843262&amp;zoom=21&amp;previewId=428449621&amp;previewType=area&amp;detailsOpen=true&amp;minLat=36.93927536964999&amp;maxLat=37.01086234105618&amp;minLon=-86.47488731828173&amp;maxLon=-86.38442177262743&amp;listingTypes=rental,sublet,room,corporate&amp;propertyTypes=house,divided,condo,townhouse,medium,large,garden,&amp;dupeGrouping=building</t>
  </si>
  <si>
    <t>1040 Shive Lane, Bowling Green, KY 42103</t>
  </si>
  <si>
    <t>http://hotpads.com/apartments/1040-Shive-Lane-Bowling-Green-KY-42103--xpg32016dgyn#limit=5&amp;lat=36.946815490723&amp;lon=-86.42015838623&amp;zoom=21&amp;previewId=428449621&amp;previewType=area&amp;detailsOpen=true&amp;minLat=36.93927536964999&amp;maxLat=37.01086234105618&amp;minLon=-86.47488731828173&amp;maxLon=-86.38442177262743&amp;listingTypes=rental,sublet,room,corporate&amp;propertyTypes=house,divided,condo,townhouse,medium,large,garden,&amp;dupeGrouping=building</t>
  </si>
  <si>
    <t>2702 Industrial Drive, Bowling Green, KY 42101</t>
  </si>
  <si>
    <t>http://hotpads.com/apartments/2702-Industrial-Drive-Bowling-Green-KY-42101--vhehfh4090zt#limit=5&amp;lat=36.964267730713&amp;lon=-86.475128173828&amp;zoom=21&amp;previewId=vhehfh4090zt&amp;previewType=listing&amp;detailsOpen=true&amp;minLat=36.93927536964999&amp;maxLat=37.01086234105618&amp;minLon=-86.47488731828173&amp;maxLon=-86.38442177262743&amp;listingTypes=rental,sublet,room,corporate&amp;propertyTypes=house,divided,condo,townhouse,medium,large,garden,&amp;dupeGrouping=building</t>
  </si>
  <si>
    <t>2701 N Mill Avenue, Bowling Green, KY 42104</t>
  </si>
  <si>
    <t>studio</t>
  </si>
  <si>
    <t>http://hotpads.com/apartments/2701-N-Mill-Avenue-Bowling-Green-KY-42104--5g4r94mrv18z9#limit=5&amp;lat=36.947063446045&amp;lon=-86.436111450195&amp;zoom=21&amp;previewId=428449621&amp;previewType=area&amp;detailsOpen=true&amp;minLat=36.93927536964999&amp;maxLat=37.01086234105618&amp;minLon=-86.47488731828173&amp;maxLon=-86.38442177262743&amp;listingTypes=rental,sublet,room,corporate&amp;propertyTypes=house,divided,condo,townhouse,medium,large,garden,&amp;dupeGrouping=building</t>
  </si>
  <si>
    <t>1029 Shive Lane, Bowling Green, KY 42103</t>
  </si>
  <si>
    <t>http://hotpads.com/apartments/1029-Shive-Lane-Bowling-Green-KY-42103--3kfuxa73ujn0w#limit=5&amp;lat=36.94701385498&amp;lon=-86.419914245605&amp;zoom=21&amp;previewId=3kfuxa73ujn0w&amp;previewType=listing&amp;detailsOpen=true&amp;minLat=36.93927536964999&amp;maxLat=37.01086234105618&amp;minLon=-86.47488731828173&amp;maxLon=-86.38442177262743&amp;listingTypes=rental,sublet,room,corporate&amp;propertyTypes=house,divided,condo,townhouse,medium,large,garden,&amp;dupeGrouping=building</t>
  </si>
  <si>
    <t>150 Evon Way, Bowling Green, KY 42101</t>
  </si>
  <si>
    <t>http://hotpads.com/apartments/150-Evon-Way-Bowling-Green-KY-42101--1ean0ktmwwe09#limit=5&amp;lat=37.029674530029&amp;lon=-86.343116760254&amp;zoom=21&amp;previewId=428449621&amp;previewType=area&amp;detailsOpen=true&amp;minLat=36.93927536964999&amp;maxLat=37.01086234105618&amp;minLon=-86.47488731828173&amp;maxLon=-86.38442177262743&amp;listingTypes=rental,sublet,room,corporate&amp;propertyTypes=house,divided,condo,townhouse,medium,large,garden,&amp;dupeGrouping=building</t>
  </si>
  <si>
    <t>Waterford Dr, Bowling Green, KY 42101</t>
  </si>
  <si>
    <t xml:space="preserve">(888) 324-2194 </t>
  </si>
  <si>
    <t>http://www.trulia.com/rental-community/9000061200/Waterford-Townhomes-Waterford-Dr-Bowling-Green-KY-42101/</t>
  </si>
  <si>
    <t>103 Old Morgantown Rd, Bowling Green, KY 42101</t>
  </si>
  <si>
    <t>(855) 304-9038</t>
  </si>
  <si>
    <t>http://www.trulia.com/rental-community/9000030662/The-Registry-At-Bowling-Green-103-Old-Morgantown-Rd-Bowling-Green-KY-42101/</t>
  </si>
  <si>
    <t>850 Wilkinson Trce, Bowling Green, KY 42103</t>
  </si>
  <si>
    <t>http://www.trulia.com/rental-community/9000058585/Fairways-at-Hartland-850-Wilkinson-Trce-Bowling-Green-KY-42103/</t>
  </si>
  <si>
    <t>890 Fairview Ave, Bowling Green, KY 42101</t>
  </si>
  <si>
    <t>http://www.trulia.com/rental-community/9000011460/Royal-Arms-Bowling-Green-890-Fairview-Ave-Bowling-Green-KY-42101/</t>
  </si>
  <si>
    <t>1149 College St, Bowling Green, KY 42101</t>
  </si>
  <si>
    <t>http://www.trulia.com/rental/3107061693-1149-College-St-Bowling-Green-KY-42101</t>
  </si>
  <si>
    <t>Ken Yang</t>
  </si>
  <si>
    <t>(626) 818-9837</t>
  </si>
  <si>
    <t xml:space="preserve">1328 Adams St #3, Bowling Green, KY 42101 </t>
  </si>
  <si>
    <t>Travis Keller</t>
  </si>
  <si>
    <t>http://www.trulia.com/rental/3160457671-1328-Adams-St-3-Bowling-Green-KY-42101</t>
  </si>
  <si>
    <t>Chloe Hawkins</t>
  </si>
  <si>
    <t>Bowling Green, KY 42104</t>
  </si>
  <si>
    <t>Grant Way #B-2, Bowling Green, KY 42101</t>
  </si>
  <si>
    <t>22 days ago</t>
  </si>
  <si>
    <t>http://www.trulia.com/rental/3160596949--Grant-Way-B-2-Bowling-Green-KY-42101</t>
  </si>
  <si>
    <t>1367 Clay St #C3, Bowling Green, KY 42101</t>
  </si>
  <si>
    <t>(270) 784-7325</t>
  </si>
  <si>
    <t>http://www.trulia.com/rental/3159390649-1367-Clay-St-C3-Bowling-Green-KY-42101</t>
  </si>
  <si>
    <t>620 Maple Ridge St, Bowling Green, KY 42101</t>
  </si>
  <si>
    <t>Joe Hogan</t>
  </si>
  <si>
    <t>(270) 791-0425</t>
  </si>
  <si>
    <t>http://www.trulia.com/rental/3162454462-620-Maple-Ridge-St-Bowling-Green-KY-42101</t>
  </si>
  <si>
    <t xml:space="preserve">1367 Clay St #C8, Bowling Green, KY 42101 </t>
  </si>
  <si>
    <t>http://www.trulia.com/rental/3156567918-1367-Clay-St-C8-Bowling-Green-KY-42101</t>
  </si>
  <si>
    <t xml:space="preserve">1367 Clay St #A4, Bowling Green, KY 42101 </t>
  </si>
  <si>
    <t>http://www.trulia.com/rental/3156103285-1367-Clay-St-A4-Bowling-Green-KY-42101</t>
  </si>
  <si>
    <t xml:space="preserve">1328 Adams St #10, Bowling Green, KY 42101 </t>
  </si>
  <si>
    <t>25 days ago</t>
  </si>
  <si>
    <t>http://www.trulia.com/rental/3159760267-1328-Adams-St-10-Bowling-Green-KY-42101#photo-2</t>
  </si>
  <si>
    <t>245 Kelly Rd #B14, Bowling Green, KY 42101</t>
  </si>
  <si>
    <t>http://www.trulia.com/rental/3156103958-245-Kelly-Rd-B14-Bowling-Green-KY-42101</t>
  </si>
  <si>
    <t>1367 Clay St #E8, Bowling Green, KY 42101</t>
  </si>
  <si>
    <t>http://www.trulia.com/rental/3143352246-1367-Clay-St-E8-Bowling-Green-KY-42101</t>
  </si>
  <si>
    <t>1625 Parkside Dr #A7 Bowling Green, KY 42101</t>
  </si>
  <si>
    <t>1625 Parkside Dr #A9, Bowling Green, KY 42101</t>
  </si>
  <si>
    <t>7 months ago</t>
  </si>
  <si>
    <t>http://www.trulia.com/rental/3142148520-1625-Parkside-Dr-A9-Bowling-Green-KY-42101</t>
  </si>
  <si>
    <t>1625 Parkside Dr #B10, Bowling Green, KY 42101</t>
  </si>
  <si>
    <t>http://www.trulia.com/rental/3156567893-1625-Parkside-Dr-B10-Bowling-Green-KY-42101</t>
  </si>
  <si>
    <t>Roselawn Way, Bowling Green, KY 42104</t>
  </si>
  <si>
    <t>(270)781-1518</t>
  </si>
  <si>
    <t>http://www.bgdailynews.com/classifieds/housing/rent/home/roselawn-bdrm-bath-mo-call/ad_13e6cf3a-1e20-54c3-a54b-a907879ce0b6.html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</si>
</sst>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&lt;=9999999]###\-####;\(###\)\ ###\-####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2" fillId="0" borderId="1" xfId="1" applyBorder="1" applyAlignment="1">
      <alignment horizontal="left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2" applyNumberFormat="1" applyFon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Protection="1"/>
    <xf numFmtId="16" fontId="0" fillId="0" borderId="1" xfId="0" applyNumberFormat="1" applyFill="1" applyBorder="1" applyAlignment="1">
      <alignment horizontal="center"/>
    </xf>
    <xf numFmtId="164" fontId="0" fillId="0" borderId="1" xfId="2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0" borderId="1" xfId="1" applyFill="1" applyBorder="1" applyAlignment="1">
      <alignment horizontal="left"/>
    </xf>
    <xf numFmtId="0" fontId="0" fillId="0" borderId="0" xfId="0" applyFill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2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 applyProtection="1">
      <alignment horizontal="center"/>
    </xf>
    <xf numFmtId="0" fontId="0" fillId="0" borderId="0" xfId="0" applyFill="1" applyProtection="1"/>
    <xf numFmtId="0" fontId="0" fillId="0" borderId="1" xfId="0" applyFill="1" applyBorder="1" applyAlignment="1">
      <alignment horizontal="left" wrapText="1"/>
    </xf>
    <xf numFmtId="0" fontId="0" fillId="3" borderId="1" xfId="0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center"/>
    </xf>
    <xf numFmtId="16" fontId="0" fillId="3" borderId="1" xfId="0" applyNumberFormat="1" applyFill="1" applyBorder="1" applyAlignment="1" applyProtection="1">
      <alignment horizontal="center"/>
    </xf>
    <xf numFmtId="164" fontId="0" fillId="3" borderId="1" xfId="2" applyNumberFormat="1" applyFont="1" applyFill="1" applyBorder="1" applyAlignment="1" applyProtection="1">
      <alignment horizontal="center"/>
    </xf>
    <xf numFmtId="2" fontId="0" fillId="3" borderId="1" xfId="0" applyNumberFormat="1" applyFill="1" applyBorder="1" applyAlignment="1" applyProtection="1">
      <alignment horizontal="center"/>
    </xf>
    <xf numFmtId="0" fontId="2" fillId="3" borderId="1" xfId="1" applyFill="1" applyBorder="1" applyAlignment="1" applyProtection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64" fontId="0" fillId="3" borderId="1" xfId="2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2" fillId="3" borderId="1" xfId="1" applyFill="1" applyBorder="1" applyAlignment="1">
      <alignment horizontal="left"/>
    </xf>
    <xf numFmtId="16" fontId="0" fillId="3" borderId="1" xfId="0" applyNumberFormat="1" applyFill="1" applyBorder="1" applyAlignment="1">
      <alignment horizontal="center"/>
    </xf>
    <xf numFmtId="0" fontId="0" fillId="3" borderId="0" xfId="0" applyFill="1" applyProtection="1"/>
    <xf numFmtId="0" fontId="0" fillId="3" borderId="0" xfId="0" applyFill="1"/>
    <xf numFmtId="0" fontId="2" fillId="0" borderId="1" xfId="1" applyBorder="1" applyAlignment="1">
      <alignment horizontal="center"/>
    </xf>
    <xf numFmtId="0" fontId="2" fillId="0" borderId="1" xfId="1" applyNumberFormat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gky.craigslist.org/apa/4499296640.html" TargetMode="External"/><Relationship Id="rId13" Type="http://schemas.openxmlformats.org/officeDocument/2006/relationships/hyperlink" Target="http://postlets.com/r/619-maple-ridge-st-bowling-green-ky-42101/10476397" TargetMode="External"/><Relationship Id="rId18" Type="http://schemas.openxmlformats.org/officeDocument/2006/relationships/hyperlink" Target="http://postlets.com/r/1260-state-st-bowling-green-ky-42101/11569661" TargetMode="External"/><Relationship Id="rId26" Type="http://schemas.openxmlformats.org/officeDocument/2006/relationships/hyperlink" Target="http://www.zillow.com/b/1625-Parkside-Dr/36.988334,-86.471977_ll/" TargetMode="External"/><Relationship Id="rId3" Type="http://schemas.openxmlformats.org/officeDocument/2006/relationships/hyperlink" Target="http://bgky.craigslist.org/apa/4556627199.html" TargetMode="External"/><Relationship Id="rId21" Type="http://schemas.openxmlformats.org/officeDocument/2006/relationships/hyperlink" Target="http://postlets.com/r/gayle-way-bowling-green-ky-42101/11783952" TargetMode="External"/><Relationship Id="rId34" Type="http://schemas.openxmlformats.org/officeDocument/2006/relationships/hyperlink" Target="http://www.zillow.com/homedetails/506-Walnut-Creek-Dr-Bowling-Green-KY-42101/2106506584_zpid/" TargetMode="External"/><Relationship Id="rId7" Type="http://schemas.openxmlformats.org/officeDocument/2006/relationships/hyperlink" Target="http://bgky.craigslist.org/apa/4525209049.html" TargetMode="External"/><Relationship Id="rId12" Type="http://schemas.openxmlformats.org/officeDocument/2006/relationships/hyperlink" Target="http://postlets.com/r/615-sagittarius-ave-bowling-green-ky-42101/11689849?tab=description" TargetMode="External"/><Relationship Id="rId17" Type="http://schemas.openxmlformats.org/officeDocument/2006/relationships/hyperlink" Target="http://postlets.com/r/978-wintercress-ln-bowling-green-ky-42104/11338176" TargetMode="External"/><Relationship Id="rId25" Type="http://schemas.openxmlformats.org/officeDocument/2006/relationships/hyperlink" Target="http://www.zillow.com/homedetails/245-Kelly-Rd-APT-C20-Bowling-Green-KY-42101/2106134574_zpid/" TargetMode="External"/><Relationship Id="rId33" Type="http://schemas.openxmlformats.org/officeDocument/2006/relationships/hyperlink" Target="http://www.zillow.com/homedetails/530-Walnut-Creek-Dr-Bowling-Green-KY-42101/2106506560_zpid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bgky.craigslist.org/apa/4484485974.html" TargetMode="External"/><Relationship Id="rId16" Type="http://schemas.openxmlformats.org/officeDocument/2006/relationships/hyperlink" Target="http://postlets.com/r/923-richards-rd-bowling-green-ky-42104/11668475" TargetMode="External"/><Relationship Id="rId20" Type="http://schemas.openxmlformats.org/officeDocument/2006/relationships/hyperlink" Target="http://postlets.com/r/2557-morning-glory-dr-bowling-green-ky-42104/11716796" TargetMode="External"/><Relationship Id="rId29" Type="http://schemas.openxmlformats.org/officeDocument/2006/relationships/hyperlink" Target="http://www.zillow.com/homedetails/524-Walnut-Creek-Dr-Bowling-Green-KY-42101/2106233995_zpid/" TargetMode="External"/><Relationship Id="rId1" Type="http://schemas.openxmlformats.org/officeDocument/2006/relationships/hyperlink" Target="http://bgky.craigslist.org/apa/4537296726.html" TargetMode="External"/><Relationship Id="rId6" Type="http://schemas.openxmlformats.org/officeDocument/2006/relationships/hyperlink" Target="http://bgky.craigslist.org/apa/4549566508.html" TargetMode="External"/><Relationship Id="rId11" Type="http://schemas.openxmlformats.org/officeDocument/2006/relationships/hyperlink" Target="http://postlets.com/r/168-old-mill-dr-bowling-green-ky-42104/11800062" TargetMode="External"/><Relationship Id="rId24" Type="http://schemas.openxmlformats.org/officeDocument/2006/relationships/hyperlink" Target="http://www.zillow.com/homedetails/2627-Oriole-St-Bowling-Green-KY-42101/2106092340_zpid/" TargetMode="External"/><Relationship Id="rId32" Type="http://schemas.openxmlformats.org/officeDocument/2006/relationships/hyperlink" Target="http://www.zillow.com/homedetails/1125-Wilson-St-Bowling-Green-KY-42101/97248787_zpid/" TargetMode="External"/><Relationship Id="rId37" Type="http://schemas.openxmlformats.org/officeDocument/2006/relationships/hyperlink" Target="mailto:shaneeka.brewton@yahoo.com" TargetMode="External"/><Relationship Id="rId5" Type="http://schemas.openxmlformats.org/officeDocument/2006/relationships/hyperlink" Target="http://bgky.craigslist.org/apa/4556625627.html" TargetMode="External"/><Relationship Id="rId15" Type="http://schemas.openxmlformats.org/officeDocument/2006/relationships/hyperlink" Target="http://postlets.com/r/814-aristides-dr-bowling-green-ky-42104/11653592" TargetMode="External"/><Relationship Id="rId23" Type="http://schemas.openxmlformats.org/officeDocument/2006/relationships/hyperlink" Target="http://www.zillow.com/homedetails/366-Moonlite-Ave-1-Bowling-Green-KY-42101/2106092339_zpid/" TargetMode="External"/><Relationship Id="rId28" Type="http://schemas.openxmlformats.org/officeDocument/2006/relationships/hyperlink" Target="http://www.zillow.com/homedetails/106-Walnut-Creen-Dr-Bowling-Green-KY-42101/2106233673_zpid/" TargetMode="External"/><Relationship Id="rId36" Type="http://schemas.openxmlformats.org/officeDocument/2006/relationships/hyperlink" Target="http://www.zillow.com/homedetails/871-Lynnwood-Way-B-Bowling-Green-KY-42104/2106233961_zpid/" TargetMode="External"/><Relationship Id="rId10" Type="http://schemas.openxmlformats.org/officeDocument/2006/relationships/hyperlink" Target="http://bgky.craigslist.org/apa/4537165139.html" TargetMode="External"/><Relationship Id="rId19" Type="http://schemas.openxmlformats.org/officeDocument/2006/relationships/hyperlink" Target="http://postlets.com/r/1319-state-st-unit-apartment-bowling-green-ky-42101/11586693" TargetMode="External"/><Relationship Id="rId31" Type="http://schemas.openxmlformats.org/officeDocument/2006/relationships/hyperlink" Target="http://www.zillow.com/homedetails/531-Walnut-Creek-Dr-Bowling-Green-KY-42101/2107010598_zpid/" TargetMode="External"/><Relationship Id="rId4" Type="http://schemas.openxmlformats.org/officeDocument/2006/relationships/hyperlink" Target="http://bgky.craigslist.org/apa/4556626462.html" TargetMode="External"/><Relationship Id="rId9" Type="http://schemas.openxmlformats.org/officeDocument/2006/relationships/hyperlink" Target="http://bgky.craigslist.org/apa/4538803653.html" TargetMode="External"/><Relationship Id="rId14" Type="http://schemas.openxmlformats.org/officeDocument/2006/relationships/hyperlink" Target="http://postlets.com/r/709-magnolia-st-bowling-green-ky-42103/11732057" TargetMode="External"/><Relationship Id="rId22" Type="http://schemas.openxmlformats.org/officeDocument/2006/relationships/hyperlink" Target="http://www.zillow.com/homedetails/220224-Hanover-Ct-220-Bowling-Green-KY-42101/2106092337_zpid/" TargetMode="External"/><Relationship Id="rId27" Type="http://schemas.openxmlformats.org/officeDocument/2006/relationships/hyperlink" Target="http://www.zillow.com/homedetails/2046-Rockcreek-Dr-APT-1-Bowling-Green-KY-42101/2106134565_zpid/" TargetMode="External"/><Relationship Id="rId30" Type="http://schemas.openxmlformats.org/officeDocument/2006/relationships/hyperlink" Target="http://www.zillow.com/homedetails/112-Walnut-Creek-Dr-Bowling-Green-KY-42101/2106233941_zpid/" TargetMode="External"/><Relationship Id="rId35" Type="http://schemas.openxmlformats.org/officeDocument/2006/relationships/hyperlink" Target="http://www.zillow.com/b/870-Lynnwood-Way/36.947109,-86.476676_l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P184"/>
  <sheetViews>
    <sheetView tabSelected="1" zoomScale="90" zoomScaleNormal="90" workbookViewId="0">
      <pane ySplit="1" topLeftCell="A162" activePane="bottomLeft" state="frozen"/>
      <selection pane="bottomLeft" activeCell="B189" sqref="B189"/>
    </sheetView>
  </sheetViews>
  <sheetFormatPr defaultRowHeight="15"/>
  <cols>
    <col min="1" max="1" width="7.140625" style="1" customWidth="1"/>
    <col min="2" max="2" width="47" style="3" bestFit="1" customWidth="1"/>
    <col min="3" max="3" width="7" style="7" customWidth="1"/>
    <col min="4" max="4" width="7.85546875" style="7" customWidth="1"/>
    <col min="5" max="5" width="9.140625" style="7" customWidth="1"/>
    <col min="6" max="6" width="13.5703125" style="9" customWidth="1"/>
    <col min="7" max="7" width="10.28515625" style="11" customWidth="1"/>
    <col min="8" max="8" width="12.140625" style="9" customWidth="1"/>
    <col min="9" max="10" width="11.5703125" style="9" customWidth="1"/>
    <col min="11" max="11" width="7.28515625" style="13" customWidth="1"/>
    <col min="12" max="12" width="18.85546875" style="9" customWidth="1"/>
    <col min="13" max="13" width="36.28515625" style="1" customWidth="1"/>
    <col min="14" max="14" width="17.42578125" style="9" customWidth="1"/>
    <col min="15" max="15" width="46.28515625" style="1" customWidth="1"/>
    <col min="16" max="16" width="3.140625" customWidth="1"/>
  </cols>
  <sheetData>
    <row r="1" spans="1:16" s="5" customFormat="1" ht="46.5" customHeight="1">
      <c r="A1" s="22" t="s">
        <v>0</v>
      </c>
      <c r="B1" s="22" t="s">
        <v>1</v>
      </c>
      <c r="C1" s="23" t="s">
        <v>132</v>
      </c>
      <c r="D1" s="23" t="s">
        <v>134</v>
      </c>
      <c r="E1" s="23" t="s">
        <v>216</v>
      </c>
      <c r="F1" s="23" t="s">
        <v>217</v>
      </c>
      <c r="G1" s="24" t="s">
        <v>2</v>
      </c>
      <c r="H1" s="23" t="s">
        <v>3</v>
      </c>
      <c r="I1" s="23" t="s">
        <v>4</v>
      </c>
      <c r="J1" s="23" t="s">
        <v>5</v>
      </c>
      <c r="K1" s="25" t="s">
        <v>135</v>
      </c>
      <c r="L1" s="23" t="s">
        <v>6</v>
      </c>
      <c r="M1" s="23" t="s">
        <v>7</v>
      </c>
      <c r="N1" s="23" t="s">
        <v>8</v>
      </c>
      <c r="O1" s="22" t="s">
        <v>9</v>
      </c>
    </row>
    <row r="2" spans="1:16" s="41" customFormat="1" hidden="1">
      <c r="A2" s="35" t="e">
        <f t="shared" ref="A2:A33" si="0">A1+1</f>
        <v>#VALUE!</v>
      </c>
      <c r="B2" s="35" t="s">
        <v>32</v>
      </c>
      <c r="C2" s="36" t="s">
        <v>219</v>
      </c>
      <c r="D2" s="40">
        <v>41840</v>
      </c>
      <c r="E2" s="36"/>
      <c r="F2" s="36" t="s">
        <v>228</v>
      </c>
      <c r="G2" s="37">
        <v>220</v>
      </c>
      <c r="H2" s="36">
        <v>2</v>
      </c>
      <c r="I2" s="36">
        <v>1</v>
      </c>
      <c r="J2" s="36"/>
      <c r="K2" s="38"/>
      <c r="L2" s="36"/>
      <c r="M2" s="35" t="s">
        <v>33</v>
      </c>
      <c r="N2" s="36"/>
      <c r="O2" s="39" t="s">
        <v>126</v>
      </c>
      <c r="P2" s="41" t="s">
        <v>148</v>
      </c>
    </row>
    <row r="3" spans="1:16" s="42" customFormat="1" hidden="1">
      <c r="A3" s="35" t="e">
        <f t="shared" si="0"/>
        <v>#VALUE!</v>
      </c>
      <c r="B3" s="35" t="s">
        <v>280</v>
      </c>
      <c r="C3" s="36" t="s">
        <v>219</v>
      </c>
      <c r="D3" s="40">
        <v>41842</v>
      </c>
      <c r="E3" s="40">
        <v>41840</v>
      </c>
      <c r="F3" s="36" t="s">
        <v>231</v>
      </c>
      <c r="G3" s="37">
        <v>299</v>
      </c>
      <c r="H3" s="36">
        <v>4</v>
      </c>
      <c r="I3" s="36">
        <v>4</v>
      </c>
      <c r="J3" s="36">
        <v>400</v>
      </c>
      <c r="K3" s="33">
        <f>(G3/J3)*12</f>
        <v>8.9700000000000006</v>
      </c>
      <c r="L3" s="36" t="s">
        <v>148</v>
      </c>
      <c r="M3" s="36" t="s">
        <v>281</v>
      </c>
      <c r="N3" s="36" t="s">
        <v>148</v>
      </c>
      <c r="O3" s="39" t="s">
        <v>282</v>
      </c>
      <c r="P3" s="41" t="s">
        <v>148</v>
      </c>
    </row>
    <row r="4" spans="1:16" s="42" customFormat="1" hidden="1">
      <c r="A4" s="35" t="e">
        <f t="shared" si="0"/>
        <v>#VALUE!</v>
      </c>
      <c r="B4" s="35" t="s">
        <v>435</v>
      </c>
      <c r="C4" s="36" t="s">
        <v>219</v>
      </c>
      <c r="D4" s="40">
        <v>41842</v>
      </c>
      <c r="E4" s="40">
        <v>41840</v>
      </c>
      <c r="F4" s="36" t="s">
        <v>228</v>
      </c>
      <c r="G4" s="37">
        <v>350</v>
      </c>
      <c r="H4" s="36">
        <v>1</v>
      </c>
      <c r="I4" s="36">
        <v>1</v>
      </c>
      <c r="J4" s="36" t="s">
        <v>148</v>
      </c>
      <c r="K4" s="38" t="s">
        <v>148</v>
      </c>
      <c r="L4" s="36" t="s">
        <v>380</v>
      </c>
      <c r="M4" s="36" t="s">
        <v>436</v>
      </c>
      <c r="N4" s="36" t="s">
        <v>148</v>
      </c>
      <c r="O4" s="39" t="s">
        <v>437</v>
      </c>
      <c r="P4" s="41" t="s">
        <v>148</v>
      </c>
    </row>
    <row r="5" spans="1:16" s="21" customFormat="1">
      <c r="A5" s="35" t="e">
        <f t="shared" si="0"/>
        <v>#VALUE!</v>
      </c>
      <c r="B5" s="2" t="s">
        <v>449</v>
      </c>
      <c r="C5" s="6" t="s">
        <v>133</v>
      </c>
      <c r="D5" s="6"/>
      <c r="E5" s="17">
        <v>41841</v>
      </c>
      <c r="F5" s="8" t="s">
        <v>233</v>
      </c>
      <c r="G5" s="10">
        <v>365</v>
      </c>
      <c r="H5" s="8">
        <v>4</v>
      </c>
      <c r="I5" s="8">
        <v>2</v>
      </c>
      <c r="J5" s="8">
        <v>1300</v>
      </c>
      <c r="K5" s="26">
        <f>(G5/J5)*12</f>
        <v>3.3692307692307693</v>
      </c>
      <c r="L5" s="8" t="s">
        <v>450</v>
      </c>
      <c r="M5" s="8" t="s">
        <v>148</v>
      </c>
      <c r="N5" s="8" t="s">
        <v>451</v>
      </c>
      <c r="O5" s="4" t="s">
        <v>452</v>
      </c>
      <c r="P5" s="16" t="s">
        <v>148</v>
      </c>
    </row>
    <row r="6" spans="1:16" s="21" customFormat="1">
      <c r="A6" s="35" t="e">
        <f t="shared" si="0"/>
        <v>#VALUE!</v>
      </c>
      <c r="B6" s="2" t="s">
        <v>301</v>
      </c>
      <c r="C6" s="6" t="s">
        <v>133</v>
      </c>
      <c r="D6" s="6"/>
      <c r="E6" s="17">
        <v>41837</v>
      </c>
      <c r="F6" s="14"/>
      <c r="G6" s="10">
        <v>375</v>
      </c>
      <c r="H6" s="8">
        <v>1</v>
      </c>
      <c r="I6" s="8" t="s">
        <v>148</v>
      </c>
      <c r="J6" s="8" t="s">
        <v>148</v>
      </c>
      <c r="K6" s="12" t="s">
        <v>148</v>
      </c>
      <c r="L6" s="8" t="s">
        <v>157</v>
      </c>
      <c r="M6" s="8" t="s">
        <v>148</v>
      </c>
      <c r="N6" s="8" t="s">
        <v>148</v>
      </c>
      <c r="O6" s="4" t="s">
        <v>158</v>
      </c>
      <c r="P6" s="16" t="s">
        <v>148</v>
      </c>
    </row>
    <row r="7" spans="1:16" s="21" customFormat="1" hidden="1">
      <c r="A7" s="35" t="e">
        <f t="shared" si="0"/>
        <v>#VALUE!</v>
      </c>
      <c r="B7" s="35" t="s">
        <v>365</v>
      </c>
      <c r="C7" s="36" t="s">
        <v>219</v>
      </c>
      <c r="D7" s="40">
        <v>41842</v>
      </c>
      <c r="E7" s="40">
        <v>41840</v>
      </c>
      <c r="F7" s="36" t="s">
        <v>366</v>
      </c>
      <c r="G7" s="37">
        <v>375</v>
      </c>
      <c r="H7" s="36">
        <v>1</v>
      </c>
      <c r="I7" s="36">
        <v>1</v>
      </c>
      <c r="J7" s="36" t="s">
        <v>148</v>
      </c>
      <c r="K7" s="38" t="s">
        <v>148</v>
      </c>
      <c r="L7" s="36" t="s">
        <v>369</v>
      </c>
      <c r="M7" s="36" t="s">
        <v>368</v>
      </c>
      <c r="N7" s="36" t="s">
        <v>367</v>
      </c>
      <c r="O7" s="39" t="s">
        <v>370</v>
      </c>
      <c r="P7" s="41" t="s">
        <v>148</v>
      </c>
    </row>
    <row r="8" spans="1:16" s="21" customFormat="1" hidden="1">
      <c r="A8" s="35" t="e">
        <f t="shared" si="0"/>
        <v>#VALUE!</v>
      </c>
      <c r="B8" s="35" t="s">
        <v>438</v>
      </c>
      <c r="C8" s="36" t="s">
        <v>219</v>
      </c>
      <c r="D8" s="40">
        <v>41842</v>
      </c>
      <c r="E8" s="40">
        <v>41840</v>
      </c>
      <c r="F8" s="36" t="s">
        <v>228</v>
      </c>
      <c r="G8" s="37">
        <v>375</v>
      </c>
      <c r="H8" s="36">
        <v>3</v>
      </c>
      <c r="I8" s="36">
        <v>3</v>
      </c>
      <c r="J8" s="36" t="s">
        <v>148</v>
      </c>
      <c r="K8" s="38" t="s">
        <v>148</v>
      </c>
      <c r="L8" s="36" t="s">
        <v>441</v>
      </c>
      <c r="M8" s="36" t="s">
        <v>439</v>
      </c>
      <c r="N8" s="36" t="s">
        <v>440</v>
      </c>
      <c r="O8" s="39" t="s">
        <v>442</v>
      </c>
      <c r="P8" s="41" t="s">
        <v>148</v>
      </c>
    </row>
    <row r="9" spans="1:16" s="21" customFormat="1" hidden="1">
      <c r="A9" s="35" t="e">
        <f t="shared" si="0"/>
        <v>#VALUE!</v>
      </c>
      <c r="B9" s="35" t="s">
        <v>306</v>
      </c>
      <c r="C9" s="36" t="s">
        <v>219</v>
      </c>
      <c r="D9" s="40">
        <v>41840</v>
      </c>
      <c r="E9" s="40">
        <v>41837</v>
      </c>
      <c r="F9" s="40"/>
      <c r="G9" s="37">
        <v>385</v>
      </c>
      <c r="H9" s="36">
        <v>1</v>
      </c>
      <c r="I9" s="36" t="s">
        <v>148</v>
      </c>
      <c r="J9" s="36" t="s">
        <v>148</v>
      </c>
      <c r="K9" s="38" t="s">
        <v>148</v>
      </c>
      <c r="L9" s="36" t="s">
        <v>170</v>
      </c>
      <c r="M9" s="36" t="s">
        <v>148</v>
      </c>
      <c r="N9" s="36" t="s">
        <v>148</v>
      </c>
      <c r="O9" s="39" t="s">
        <v>171</v>
      </c>
      <c r="P9" s="41" t="s">
        <v>148</v>
      </c>
    </row>
    <row r="10" spans="1:16" s="42" customFormat="1">
      <c r="A10" s="35" t="e">
        <f t="shared" si="0"/>
        <v>#VALUE!</v>
      </c>
      <c r="B10" s="2" t="s">
        <v>321</v>
      </c>
      <c r="C10" s="6" t="s">
        <v>133</v>
      </c>
      <c r="D10" s="6"/>
      <c r="E10" s="17">
        <v>41840</v>
      </c>
      <c r="F10" s="8" t="s">
        <v>225</v>
      </c>
      <c r="G10" s="10">
        <v>385</v>
      </c>
      <c r="H10" s="8">
        <v>1</v>
      </c>
      <c r="I10" s="8">
        <v>1</v>
      </c>
      <c r="J10" s="8" t="s">
        <v>148</v>
      </c>
      <c r="K10" s="19" t="s">
        <v>148</v>
      </c>
      <c r="L10" s="8" t="s">
        <v>148</v>
      </c>
      <c r="M10" s="43" t="s">
        <v>322</v>
      </c>
      <c r="N10" s="8" t="s">
        <v>323</v>
      </c>
      <c r="O10" s="4" t="s">
        <v>324</v>
      </c>
      <c r="P10" s="16" t="s">
        <v>148</v>
      </c>
    </row>
    <row r="11" spans="1:16" s="21" customFormat="1">
      <c r="A11" s="35" t="e">
        <f t="shared" si="0"/>
        <v>#VALUE!</v>
      </c>
      <c r="B11" s="2" t="s">
        <v>34</v>
      </c>
      <c r="C11" s="6" t="s">
        <v>133</v>
      </c>
      <c r="D11" s="6"/>
      <c r="E11" s="6"/>
      <c r="F11" s="6" t="s">
        <v>222</v>
      </c>
      <c r="G11" s="18">
        <v>386</v>
      </c>
      <c r="H11" s="6">
        <v>1</v>
      </c>
      <c r="I11" s="6">
        <v>1</v>
      </c>
      <c r="J11" s="6">
        <v>1696</v>
      </c>
      <c r="K11" s="19">
        <f>(G11/J11)*12</f>
        <v>2.7311320754716979</v>
      </c>
      <c r="L11" s="6" t="s">
        <v>35</v>
      </c>
      <c r="M11" s="2" t="s">
        <v>36</v>
      </c>
      <c r="N11" s="6" t="s">
        <v>37</v>
      </c>
      <c r="O11" s="20" t="s">
        <v>127</v>
      </c>
      <c r="P11" s="27" t="s">
        <v>148</v>
      </c>
    </row>
    <row r="12" spans="1:16" s="21" customFormat="1">
      <c r="A12" s="35" t="e">
        <f t="shared" si="0"/>
        <v>#VALUE!</v>
      </c>
      <c r="B12" s="2" t="s">
        <v>258</v>
      </c>
      <c r="C12" s="6" t="s">
        <v>133</v>
      </c>
      <c r="D12" s="6"/>
      <c r="E12" s="17">
        <v>41837</v>
      </c>
      <c r="F12" s="17" t="s">
        <v>218</v>
      </c>
      <c r="G12" s="18">
        <v>386</v>
      </c>
      <c r="H12" s="6">
        <v>4</v>
      </c>
      <c r="I12" s="6">
        <v>4</v>
      </c>
      <c r="J12" s="6">
        <v>1696</v>
      </c>
      <c r="K12" s="26">
        <f>(G12/J12)*12</f>
        <v>2.7311320754716979</v>
      </c>
      <c r="L12" s="8" t="s">
        <v>206</v>
      </c>
      <c r="M12" s="6" t="s">
        <v>207</v>
      </c>
      <c r="N12" s="8" t="s">
        <v>148</v>
      </c>
      <c r="O12" s="20" t="s">
        <v>208</v>
      </c>
      <c r="P12" s="16" t="s">
        <v>148</v>
      </c>
    </row>
    <row r="13" spans="1:16" s="42" customFormat="1">
      <c r="A13" s="35" t="e">
        <f t="shared" si="0"/>
        <v>#VALUE!</v>
      </c>
      <c r="B13" s="2" t="s">
        <v>258</v>
      </c>
      <c r="C13" s="6" t="s">
        <v>133</v>
      </c>
      <c r="D13" s="6"/>
      <c r="E13" s="17">
        <v>41840</v>
      </c>
      <c r="F13" s="8" t="s">
        <v>226</v>
      </c>
      <c r="G13" s="10">
        <v>386</v>
      </c>
      <c r="H13" s="8">
        <v>3</v>
      </c>
      <c r="I13" s="8">
        <v>3</v>
      </c>
      <c r="J13" s="8" t="s">
        <v>148</v>
      </c>
      <c r="K13" s="19" t="s">
        <v>148</v>
      </c>
      <c r="L13" s="8" t="s">
        <v>206</v>
      </c>
      <c r="M13" s="8" t="s">
        <v>260</v>
      </c>
      <c r="N13" s="8" t="s">
        <v>148</v>
      </c>
      <c r="O13" s="4" t="s">
        <v>259</v>
      </c>
      <c r="P13" s="16" t="s">
        <v>148</v>
      </c>
    </row>
    <row r="14" spans="1:16" s="42" customFormat="1">
      <c r="A14" s="35" t="e">
        <f t="shared" si="0"/>
        <v>#VALUE!</v>
      </c>
      <c r="B14" s="2" t="s">
        <v>432</v>
      </c>
      <c r="C14" s="6" t="s">
        <v>133</v>
      </c>
      <c r="D14" s="6"/>
      <c r="E14" s="17">
        <v>41840</v>
      </c>
      <c r="F14" s="8" t="s">
        <v>233</v>
      </c>
      <c r="G14" s="10">
        <v>395</v>
      </c>
      <c r="H14" s="8">
        <v>2</v>
      </c>
      <c r="I14" s="8">
        <v>1</v>
      </c>
      <c r="J14" s="8" t="s">
        <v>148</v>
      </c>
      <c r="K14" s="19" t="s">
        <v>148</v>
      </c>
      <c r="L14" s="8" t="s">
        <v>380</v>
      </c>
      <c r="M14" s="8" t="s">
        <v>433</v>
      </c>
      <c r="N14" s="8" t="s">
        <v>148</v>
      </c>
      <c r="O14" s="4" t="s">
        <v>434</v>
      </c>
      <c r="P14" s="16" t="s">
        <v>148</v>
      </c>
    </row>
    <row r="15" spans="1:16" s="42" customFormat="1">
      <c r="A15" s="35" t="e">
        <f t="shared" si="0"/>
        <v>#VALUE!</v>
      </c>
      <c r="B15" s="2" t="s">
        <v>258</v>
      </c>
      <c r="C15" s="6" t="s">
        <v>133</v>
      </c>
      <c r="D15" s="6"/>
      <c r="E15" s="17">
        <v>41837</v>
      </c>
      <c r="F15" s="14" t="s">
        <v>222</v>
      </c>
      <c r="G15" s="10">
        <v>396</v>
      </c>
      <c r="H15" s="8" t="s">
        <v>148</v>
      </c>
      <c r="I15" s="8" t="s">
        <v>148</v>
      </c>
      <c r="J15" s="8">
        <v>1509</v>
      </c>
      <c r="K15" s="12" t="s">
        <v>148</v>
      </c>
      <c r="L15" s="8" t="s">
        <v>206</v>
      </c>
      <c r="M15" s="8" t="s">
        <v>205</v>
      </c>
      <c r="N15" s="8" t="s">
        <v>148</v>
      </c>
      <c r="O15" s="4" t="s">
        <v>239</v>
      </c>
      <c r="P15" s="16" t="s">
        <v>148</v>
      </c>
    </row>
    <row r="16" spans="1:16" s="21" customFormat="1" hidden="1">
      <c r="A16" s="35" t="e">
        <f t="shared" si="0"/>
        <v>#VALUE!</v>
      </c>
      <c r="B16" s="35" t="s">
        <v>287</v>
      </c>
      <c r="C16" s="36" t="s">
        <v>219</v>
      </c>
      <c r="D16" s="40">
        <v>41842</v>
      </c>
      <c r="E16" s="40">
        <v>41837</v>
      </c>
      <c r="F16" s="40" t="s">
        <v>218</v>
      </c>
      <c r="G16" s="37">
        <v>400</v>
      </c>
      <c r="H16" s="36" t="s">
        <v>211</v>
      </c>
      <c r="I16" s="36" t="s">
        <v>148</v>
      </c>
      <c r="J16" s="36" t="s">
        <v>148</v>
      </c>
      <c r="K16" s="38" t="s">
        <v>148</v>
      </c>
      <c r="L16" s="36" t="s">
        <v>212</v>
      </c>
      <c r="M16" s="36" t="s">
        <v>213</v>
      </c>
      <c r="N16" s="36" t="s">
        <v>148</v>
      </c>
      <c r="O16" s="39" t="s">
        <v>214</v>
      </c>
      <c r="P16" s="41" t="s">
        <v>148</v>
      </c>
    </row>
    <row r="17" spans="1:16" s="42" customFormat="1">
      <c r="A17" s="35" t="e">
        <f t="shared" si="0"/>
        <v>#VALUE!</v>
      </c>
      <c r="B17" s="2" t="s">
        <v>337</v>
      </c>
      <c r="C17" s="6" t="s">
        <v>133</v>
      </c>
      <c r="D17" s="6"/>
      <c r="E17" s="17">
        <v>41840</v>
      </c>
      <c r="F17" s="8" t="s">
        <v>225</v>
      </c>
      <c r="G17" s="10">
        <v>400</v>
      </c>
      <c r="H17" s="8">
        <v>1</v>
      </c>
      <c r="I17" s="8" t="s">
        <v>148</v>
      </c>
      <c r="J17" s="8">
        <v>450</v>
      </c>
      <c r="K17" s="26">
        <f>(G17/J17)*12</f>
        <v>10.666666666666666</v>
      </c>
      <c r="L17" s="8" t="s">
        <v>338</v>
      </c>
      <c r="M17" s="8" t="s">
        <v>339</v>
      </c>
      <c r="N17" s="8" t="s">
        <v>148</v>
      </c>
      <c r="O17" s="4" t="s">
        <v>340</v>
      </c>
      <c r="P17" s="16" t="s">
        <v>148</v>
      </c>
    </row>
    <row r="18" spans="1:16" s="21" customFormat="1">
      <c r="A18" s="35" t="e">
        <f t="shared" si="0"/>
        <v>#VALUE!</v>
      </c>
      <c r="B18" s="2" t="s">
        <v>499</v>
      </c>
      <c r="C18" s="6" t="s">
        <v>133</v>
      </c>
      <c r="D18" s="6"/>
      <c r="E18" s="17">
        <v>41842</v>
      </c>
      <c r="F18" s="8" t="s">
        <v>500</v>
      </c>
      <c r="G18" s="10">
        <v>400</v>
      </c>
      <c r="H18" s="8">
        <v>1</v>
      </c>
      <c r="I18" s="8">
        <v>1</v>
      </c>
      <c r="J18" s="8" t="s">
        <v>148</v>
      </c>
      <c r="K18" s="26" t="s">
        <v>148</v>
      </c>
      <c r="L18" s="8" t="s">
        <v>454</v>
      </c>
      <c r="M18" s="8" t="s">
        <v>148</v>
      </c>
      <c r="N18" s="8" t="s">
        <v>455</v>
      </c>
      <c r="O18" s="44" t="s">
        <v>501</v>
      </c>
      <c r="P18" s="16" t="s">
        <v>148</v>
      </c>
    </row>
    <row r="19" spans="1:16" s="21" customFormat="1">
      <c r="A19" s="35" t="e">
        <f t="shared" si="0"/>
        <v>#VALUE!</v>
      </c>
      <c r="B19" s="2" t="s">
        <v>473</v>
      </c>
      <c r="C19" s="6" t="s">
        <v>133</v>
      </c>
      <c r="D19" s="6"/>
      <c r="E19" s="17">
        <v>41841</v>
      </c>
      <c r="F19" s="8" t="s">
        <v>223</v>
      </c>
      <c r="G19" s="10">
        <v>405</v>
      </c>
      <c r="H19" s="8" t="s">
        <v>474</v>
      </c>
      <c r="I19" s="8">
        <v>1</v>
      </c>
      <c r="J19" s="8">
        <v>300</v>
      </c>
      <c r="K19" s="26">
        <f>(G19/J19)*12</f>
        <v>16.200000000000003</v>
      </c>
      <c r="L19" s="8" t="s">
        <v>148</v>
      </c>
      <c r="M19" s="8" t="s">
        <v>148</v>
      </c>
      <c r="N19" s="8" t="s">
        <v>148</v>
      </c>
      <c r="O19" s="44" t="s">
        <v>475</v>
      </c>
      <c r="P19" s="16" t="s">
        <v>148</v>
      </c>
    </row>
    <row r="20" spans="1:16" s="42" customFormat="1" hidden="1">
      <c r="A20" s="35" t="e">
        <f t="shared" si="0"/>
        <v>#VALUE!</v>
      </c>
      <c r="B20" s="35" t="s">
        <v>69</v>
      </c>
      <c r="C20" s="36" t="s">
        <v>219</v>
      </c>
      <c r="D20" s="40">
        <v>41840</v>
      </c>
      <c r="E20" s="36"/>
      <c r="F20" s="36" t="s">
        <v>228</v>
      </c>
      <c r="G20" s="37">
        <v>425</v>
      </c>
      <c r="H20" s="36">
        <v>1</v>
      </c>
      <c r="I20" s="36">
        <v>1</v>
      </c>
      <c r="J20" s="36">
        <v>600</v>
      </c>
      <c r="K20" s="38">
        <f>(G20/J20)*12</f>
        <v>8.5</v>
      </c>
      <c r="L20" s="36" t="s">
        <v>70</v>
      </c>
      <c r="M20" s="35"/>
      <c r="N20" s="36" t="s">
        <v>71</v>
      </c>
      <c r="O20" s="39" t="s">
        <v>72</v>
      </c>
      <c r="P20" s="41" t="s">
        <v>148</v>
      </c>
    </row>
    <row r="21" spans="1:16" s="42" customFormat="1">
      <c r="A21" s="35" t="e">
        <f t="shared" si="0"/>
        <v>#VALUE!</v>
      </c>
      <c r="B21" s="2" t="s">
        <v>365</v>
      </c>
      <c r="C21" s="6" t="s">
        <v>133</v>
      </c>
      <c r="D21" s="6"/>
      <c r="E21" s="17">
        <v>41839</v>
      </c>
      <c r="F21" s="8" t="s">
        <v>233</v>
      </c>
      <c r="G21" s="10">
        <v>425</v>
      </c>
      <c r="H21" s="8">
        <v>3</v>
      </c>
      <c r="I21" s="8">
        <v>3</v>
      </c>
      <c r="J21" s="8" t="s">
        <v>148</v>
      </c>
      <c r="K21" s="19" t="s">
        <v>148</v>
      </c>
      <c r="L21" s="8" t="s">
        <v>148</v>
      </c>
      <c r="M21" s="8" t="s">
        <v>242</v>
      </c>
      <c r="N21" s="8" t="s">
        <v>148</v>
      </c>
      <c r="O21" s="4" t="s">
        <v>243</v>
      </c>
      <c r="P21" s="16" t="s">
        <v>148</v>
      </c>
    </row>
    <row r="22" spans="1:16" s="21" customFormat="1">
      <c r="A22" s="35" t="e">
        <f t="shared" si="0"/>
        <v>#VALUE!</v>
      </c>
      <c r="B22" s="2" t="s">
        <v>476</v>
      </c>
      <c r="C22" s="6" t="s">
        <v>133</v>
      </c>
      <c r="D22" s="6"/>
      <c r="E22" s="17">
        <v>41841</v>
      </c>
      <c r="F22" s="8" t="s">
        <v>223</v>
      </c>
      <c r="G22" s="10">
        <v>430</v>
      </c>
      <c r="H22" s="8" t="s">
        <v>474</v>
      </c>
      <c r="I22" s="8">
        <v>1</v>
      </c>
      <c r="J22" s="8">
        <v>453</v>
      </c>
      <c r="K22" s="26">
        <f>(G22/J22)*12</f>
        <v>11.390728476821192</v>
      </c>
      <c r="L22" s="8" t="s">
        <v>148</v>
      </c>
      <c r="M22" s="8" t="s">
        <v>148</v>
      </c>
      <c r="N22" s="8" t="s">
        <v>148</v>
      </c>
      <c r="O22" s="44" t="s">
        <v>477</v>
      </c>
      <c r="P22" s="16" t="s">
        <v>148</v>
      </c>
    </row>
    <row r="23" spans="1:16" s="21" customFormat="1">
      <c r="A23" s="35" t="e">
        <f t="shared" si="0"/>
        <v>#VALUE!</v>
      </c>
      <c r="B23" s="2" t="s">
        <v>298</v>
      </c>
      <c r="C23" s="6" t="s">
        <v>133</v>
      </c>
      <c r="D23" s="6"/>
      <c r="E23" s="17">
        <v>41837</v>
      </c>
      <c r="F23" s="14"/>
      <c r="G23" s="10">
        <v>450</v>
      </c>
      <c r="H23" s="8">
        <v>2</v>
      </c>
      <c r="I23" s="8" t="s">
        <v>148</v>
      </c>
      <c r="J23" s="8" t="s">
        <v>148</v>
      </c>
      <c r="K23" s="12" t="s">
        <v>148</v>
      </c>
      <c r="L23" s="8" t="s">
        <v>144</v>
      </c>
      <c r="M23" s="8" t="s">
        <v>148</v>
      </c>
      <c r="N23" s="8" t="s">
        <v>148</v>
      </c>
      <c r="O23" s="4" t="s">
        <v>149</v>
      </c>
      <c r="P23" s="16" t="s">
        <v>148</v>
      </c>
    </row>
    <row r="24" spans="1:16" s="21" customFormat="1">
      <c r="A24" s="35" t="e">
        <f t="shared" si="0"/>
        <v>#VALUE!</v>
      </c>
      <c r="B24" s="2" t="s">
        <v>498</v>
      </c>
      <c r="C24" s="6" t="s">
        <v>133</v>
      </c>
      <c r="D24" s="6"/>
      <c r="E24" s="17">
        <v>41840</v>
      </c>
      <c r="F24" s="8" t="s">
        <v>401</v>
      </c>
      <c r="G24" s="10">
        <v>450</v>
      </c>
      <c r="H24" s="8">
        <v>2</v>
      </c>
      <c r="I24" s="8">
        <v>2</v>
      </c>
      <c r="J24" s="8" t="s">
        <v>148</v>
      </c>
      <c r="K24" s="19" t="s">
        <v>148</v>
      </c>
      <c r="L24" s="8" t="s">
        <v>404</v>
      </c>
      <c r="M24" s="8" t="s">
        <v>402</v>
      </c>
      <c r="N24" s="8" t="s">
        <v>497</v>
      </c>
      <c r="O24" s="4" t="s">
        <v>403</v>
      </c>
      <c r="P24" s="16" t="s">
        <v>148</v>
      </c>
    </row>
    <row r="25" spans="1:16" s="21" customFormat="1">
      <c r="A25" s="35" t="e">
        <f t="shared" si="0"/>
        <v>#VALUE!</v>
      </c>
      <c r="B25" s="2" t="s">
        <v>518</v>
      </c>
      <c r="C25" s="6" t="s">
        <v>133</v>
      </c>
      <c r="D25" s="6"/>
      <c r="E25" s="17">
        <v>41842</v>
      </c>
      <c r="F25" s="8" t="s">
        <v>232</v>
      </c>
      <c r="G25" s="10">
        <v>450</v>
      </c>
      <c r="H25" s="8">
        <v>1</v>
      </c>
      <c r="I25" s="8">
        <v>1</v>
      </c>
      <c r="J25" s="8">
        <v>700</v>
      </c>
      <c r="K25" s="26">
        <f>(G25/J25)*12</f>
        <v>7.7142857142857153</v>
      </c>
      <c r="L25" s="8" t="s">
        <v>503</v>
      </c>
      <c r="M25" s="8" t="s">
        <v>148</v>
      </c>
      <c r="N25" s="8" t="s">
        <v>89</v>
      </c>
      <c r="O25" s="44" t="s">
        <v>519</v>
      </c>
      <c r="P25" s="16" t="s">
        <v>148</v>
      </c>
    </row>
    <row r="26" spans="1:16" s="21" customFormat="1" hidden="1">
      <c r="A26" s="35" t="e">
        <f t="shared" si="0"/>
        <v>#VALUE!</v>
      </c>
      <c r="B26" s="35" t="s">
        <v>429</v>
      </c>
      <c r="C26" s="36" t="s">
        <v>219</v>
      </c>
      <c r="D26" s="40">
        <v>41842</v>
      </c>
      <c r="E26" s="40">
        <v>41840</v>
      </c>
      <c r="F26" s="36" t="s">
        <v>233</v>
      </c>
      <c r="G26" s="37">
        <v>460</v>
      </c>
      <c r="H26" s="36">
        <v>2</v>
      </c>
      <c r="I26" s="36">
        <v>2</v>
      </c>
      <c r="J26" s="36" t="s">
        <v>148</v>
      </c>
      <c r="K26" s="38" t="s">
        <v>148</v>
      </c>
      <c r="L26" s="36" t="s">
        <v>380</v>
      </c>
      <c r="M26" s="36" t="s">
        <v>430</v>
      </c>
      <c r="N26" s="36" t="s">
        <v>148</v>
      </c>
      <c r="O26" s="39" t="s">
        <v>431</v>
      </c>
      <c r="P26" s="41"/>
    </row>
    <row r="27" spans="1:16" s="21" customFormat="1">
      <c r="A27" s="35" t="e">
        <f t="shared" si="0"/>
        <v>#VALUE!</v>
      </c>
      <c r="B27" s="2" t="s">
        <v>398</v>
      </c>
      <c r="C27" s="6" t="s">
        <v>133</v>
      </c>
      <c r="D27" s="6"/>
      <c r="E27" s="17">
        <v>41840</v>
      </c>
      <c r="F27" s="8" t="s">
        <v>236</v>
      </c>
      <c r="G27" s="10">
        <v>475</v>
      </c>
      <c r="H27" s="8">
        <v>2</v>
      </c>
      <c r="I27" s="8">
        <v>1.5</v>
      </c>
      <c r="J27" s="8" t="s">
        <v>148</v>
      </c>
      <c r="K27" s="19" t="s">
        <v>148</v>
      </c>
      <c r="L27" s="8" t="s">
        <v>148</v>
      </c>
      <c r="M27" s="8" t="s">
        <v>399</v>
      </c>
      <c r="N27" s="8" t="s">
        <v>148</v>
      </c>
      <c r="O27" s="4" t="s">
        <v>400</v>
      </c>
      <c r="P27" s="16" t="s">
        <v>148</v>
      </c>
    </row>
    <row r="28" spans="1:16" s="21" customFormat="1">
      <c r="A28" s="35" t="e">
        <f t="shared" si="0"/>
        <v>#VALUE!</v>
      </c>
      <c r="B28" s="2" t="s">
        <v>473</v>
      </c>
      <c r="C28" s="6" t="s">
        <v>133</v>
      </c>
      <c r="D28" s="6"/>
      <c r="E28" s="17">
        <v>41841</v>
      </c>
      <c r="F28" s="8" t="s">
        <v>223</v>
      </c>
      <c r="G28" s="10">
        <v>475</v>
      </c>
      <c r="H28" s="8">
        <v>1</v>
      </c>
      <c r="I28" s="8">
        <v>1</v>
      </c>
      <c r="J28" s="8">
        <v>600</v>
      </c>
      <c r="K28" s="26">
        <f>(G28/J28)*12</f>
        <v>9.5</v>
      </c>
      <c r="L28" s="8" t="s">
        <v>148</v>
      </c>
      <c r="M28" s="8" t="s">
        <v>148</v>
      </c>
      <c r="N28" s="8" t="s">
        <v>148</v>
      </c>
      <c r="O28" s="44" t="s">
        <v>475</v>
      </c>
      <c r="P28" s="16" t="s">
        <v>148</v>
      </c>
    </row>
    <row r="29" spans="1:16" s="21" customFormat="1">
      <c r="A29" s="35" t="e">
        <f t="shared" si="0"/>
        <v>#VALUE!</v>
      </c>
      <c r="B29" s="2" t="s">
        <v>502</v>
      </c>
      <c r="C29" s="6" t="s">
        <v>133</v>
      </c>
      <c r="D29" s="6"/>
      <c r="E29" s="17">
        <v>41842</v>
      </c>
      <c r="F29" s="8" t="s">
        <v>228</v>
      </c>
      <c r="G29" s="10">
        <v>475</v>
      </c>
      <c r="H29" s="8">
        <v>1</v>
      </c>
      <c r="I29" s="8">
        <v>1</v>
      </c>
      <c r="J29" s="8" t="s">
        <v>148</v>
      </c>
      <c r="K29" s="26" t="s">
        <v>148</v>
      </c>
      <c r="L29" s="8" t="s">
        <v>503</v>
      </c>
      <c r="M29" s="8" t="s">
        <v>148</v>
      </c>
      <c r="N29" s="8" t="s">
        <v>89</v>
      </c>
      <c r="O29" s="44" t="s">
        <v>504</v>
      </c>
      <c r="P29" s="16" t="s">
        <v>148</v>
      </c>
    </row>
    <row r="30" spans="1:16" s="21" customFormat="1">
      <c r="A30" s="35" t="e">
        <f t="shared" si="0"/>
        <v>#VALUE!</v>
      </c>
      <c r="B30" s="2" t="s">
        <v>511</v>
      </c>
      <c r="C30" s="6" t="s">
        <v>133</v>
      </c>
      <c r="D30" s="6"/>
      <c r="E30" s="17">
        <v>41842</v>
      </c>
      <c r="F30" s="8" t="s">
        <v>223</v>
      </c>
      <c r="G30" s="10">
        <v>475</v>
      </c>
      <c r="H30" s="8">
        <v>1</v>
      </c>
      <c r="I30" s="8">
        <v>1</v>
      </c>
      <c r="J30" s="8" t="s">
        <v>148</v>
      </c>
      <c r="K30" s="26" t="s">
        <v>148</v>
      </c>
      <c r="L30" s="8" t="s">
        <v>503</v>
      </c>
      <c r="M30" s="8" t="s">
        <v>148</v>
      </c>
      <c r="N30" s="8" t="s">
        <v>89</v>
      </c>
      <c r="O30" s="44" t="s">
        <v>512</v>
      </c>
      <c r="P30" s="16" t="s">
        <v>148</v>
      </c>
    </row>
    <row r="31" spans="1:16" s="21" customFormat="1">
      <c r="A31" s="35" t="e">
        <f t="shared" si="0"/>
        <v>#VALUE!</v>
      </c>
      <c r="B31" s="2" t="s">
        <v>509</v>
      </c>
      <c r="C31" s="6" t="s">
        <v>133</v>
      </c>
      <c r="D31" s="6"/>
      <c r="E31" s="17">
        <v>41842</v>
      </c>
      <c r="F31" s="8" t="s">
        <v>223</v>
      </c>
      <c r="G31" s="10">
        <v>475</v>
      </c>
      <c r="H31" s="8">
        <v>1</v>
      </c>
      <c r="I31" s="8">
        <v>1</v>
      </c>
      <c r="J31" s="8" t="s">
        <v>148</v>
      </c>
      <c r="K31" s="26" t="s">
        <v>148</v>
      </c>
      <c r="L31" s="8" t="s">
        <v>503</v>
      </c>
      <c r="M31" s="8" t="s">
        <v>148</v>
      </c>
      <c r="N31" s="8" t="s">
        <v>89</v>
      </c>
      <c r="O31" s="44" t="s">
        <v>510</v>
      </c>
      <c r="P31" s="16" t="s">
        <v>148</v>
      </c>
    </row>
    <row r="32" spans="1:16" s="21" customFormat="1" hidden="1">
      <c r="A32" s="35" t="e">
        <f t="shared" si="0"/>
        <v>#VALUE!</v>
      </c>
      <c r="B32" s="35" t="s">
        <v>337</v>
      </c>
      <c r="C32" s="36" t="s">
        <v>219</v>
      </c>
      <c r="D32" s="40">
        <v>41839</v>
      </c>
      <c r="E32" s="40">
        <v>41837</v>
      </c>
      <c r="F32" s="40" t="s">
        <v>218</v>
      </c>
      <c r="G32" s="37">
        <v>480</v>
      </c>
      <c r="H32" s="36">
        <v>3</v>
      </c>
      <c r="I32" s="36" t="s">
        <v>148</v>
      </c>
      <c r="J32" s="36">
        <v>1276</v>
      </c>
      <c r="K32" s="33">
        <f>(G32/J32)*12</f>
        <v>4.5141065830721008</v>
      </c>
      <c r="L32" s="36" t="s">
        <v>148</v>
      </c>
      <c r="M32" s="36" t="s">
        <v>190</v>
      </c>
      <c r="N32" s="36" t="s">
        <v>148</v>
      </c>
      <c r="O32" s="39" t="s">
        <v>191</v>
      </c>
      <c r="P32" s="41" t="s">
        <v>148</v>
      </c>
    </row>
    <row r="33" spans="1:16" s="42" customFormat="1">
      <c r="A33" s="35" t="e">
        <f t="shared" si="0"/>
        <v>#VALUE!</v>
      </c>
      <c r="B33" s="2" t="s">
        <v>471</v>
      </c>
      <c r="C33" s="6" t="s">
        <v>133</v>
      </c>
      <c r="D33" s="6"/>
      <c r="E33" s="17">
        <v>41841</v>
      </c>
      <c r="F33" s="8" t="s">
        <v>223</v>
      </c>
      <c r="G33" s="10">
        <v>484</v>
      </c>
      <c r="H33" s="8">
        <v>1</v>
      </c>
      <c r="I33" s="8">
        <v>1</v>
      </c>
      <c r="J33" s="8">
        <v>700</v>
      </c>
      <c r="K33" s="26">
        <f>(G33/J33)*12</f>
        <v>8.2971428571428572</v>
      </c>
      <c r="L33" s="8" t="s">
        <v>148</v>
      </c>
      <c r="M33" s="8" t="s">
        <v>148</v>
      </c>
      <c r="N33" s="8" t="s">
        <v>148</v>
      </c>
      <c r="O33" s="44" t="s">
        <v>472</v>
      </c>
      <c r="P33" s="16" t="s">
        <v>148</v>
      </c>
    </row>
    <row r="34" spans="1:16" s="21" customFormat="1">
      <c r="A34" s="35" t="e">
        <f t="shared" ref="A34:A65" si="1">A33+1</f>
        <v>#VALUE!</v>
      </c>
      <c r="B34" s="2" t="s">
        <v>476</v>
      </c>
      <c r="C34" s="6" t="s">
        <v>133</v>
      </c>
      <c r="D34" s="6"/>
      <c r="E34" s="17">
        <v>41841</v>
      </c>
      <c r="F34" s="8" t="s">
        <v>223</v>
      </c>
      <c r="G34" s="10">
        <v>489</v>
      </c>
      <c r="H34" s="8">
        <v>1</v>
      </c>
      <c r="I34" s="8">
        <v>1</v>
      </c>
      <c r="J34" s="8">
        <v>708</v>
      </c>
      <c r="K34" s="26">
        <f>(G34/J34)*12</f>
        <v>8.2881355932203391</v>
      </c>
      <c r="L34" s="8" t="s">
        <v>148</v>
      </c>
      <c r="M34" s="8" t="s">
        <v>148</v>
      </c>
      <c r="N34" s="8" t="s">
        <v>148</v>
      </c>
      <c r="O34" s="44" t="s">
        <v>477</v>
      </c>
      <c r="P34" s="16" t="s">
        <v>148</v>
      </c>
    </row>
    <row r="35" spans="1:16" s="21" customFormat="1">
      <c r="A35" s="35" t="e">
        <f t="shared" si="1"/>
        <v>#VALUE!</v>
      </c>
      <c r="B35" s="2" t="s">
        <v>478</v>
      </c>
      <c r="C35" s="6" t="s">
        <v>133</v>
      </c>
      <c r="D35" s="6"/>
      <c r="E35" s="17">
        <v>41841</v>
      </c>
      <c r="F35" s="8" t="s">
        <v>228</v>
      </c>
      <c r="G35" s="10">
        <v>499</v>
      </c>
      <c r="H35" s="8">
        <v>1</v>
      </c>
      <c r="I35" s="8">
        <v>1</v>
      </c>
      <c r="J35" s="8">
        <v>950</v>
      </c>
      <c r="K35" s="26">
        <f>(G35/J35)*12</f>
        <v>6.3031578947368425</v>
      </c>
      <c r="L35" s="8" t="s">
        <v>148</v>
      </c>
      <c r="M35" s="8" t="s">
        <v>148</v>
      </c>
      <c r="N35" s="8" t="s">
        <v>148</v>
      </c>
      <c r="O35" s="44" t="s">
        <v>479</v>
      </c>
      <c r="P35" s="16" t="s">
        <v>148</v>
      </c>
    </row>
    <row r="36" spans="1:16" s="42" customFormat="1">
      <c r="A36" s="35" t="e">
        <f t="shared" si="1"/>
        <v>#VALUE!</v>
      </c>
      <c r="B36" s="2" t="s">
        <v>288</v>
      </c>
      <c r="C36" s="6" t="s">
        <v>133</v>
      </c>
      <c r="D36" s="6"/>
      <c r="E36" s="17">
        <v>41839</v>
      </c>
      <c r="F36" s="8" t="s">
        <v>220</v>
      </c>
      <c r="G36" s="10">
        <v>500</v>
      </c>
      <c r="H36" s="8">
        <v>2</v>
      </c>
      <c r="I36" s="8">
        <v>1</v>
      </c>
      <c r="J36" s="6" t="s">
        <v>148</v>
      </c>
      <c r="K36" s="19" t="s">
        <v>148</v>
      </c>
      <c r="L36" s="6" t="s">
        <v>148</v>
      </c>
      <c r="M36" s="6" t="s">
        <v>241</v>
      </c>
      <c r="N36" s="8" t="s">
        <v>148</v>
      </c>
      <c r="O36" s="20" t="s">
        <v>240</v>
      </c>
      <c r="P36" s="16" t="s">
        <v>148</v>
      </c>
    </row>
    <row r="37" spans="1:16" s="21" customFormat="1">
      <c r="A37" s="35" t="e">
        <f t="shared" si="1"/>
        <v>#VALUE!</v>
      </c>
      <c r="B37" s="2" t="s">
        <v>277</v>
      </c>
      <c r="C37" s="6" t="s">
        <v>133</v>
      </c>
      <c r="D37" s="6"/>
      <c r="E37" s="17">
        <v>41840</v>
      </c>
      <c r="F37" s="8" t="s">
        <v>231</v>
      </c>
      <c r="G37" s="10">
        <v>500</v>
      </c>
      <c r="H37" s="8">
        <v>3</v>
      </c>
      <c r="I37" s="8">
        <v>2</v>
      </c>
      <c r="J37" s="8" t="s">
        <v>148</v>
      </c>
      <c r="K37" s="19" t="s">
        <v>148</v>
      </c>
      <c r="L37" s="8" t="s">
        <v>148</v>
      </c>
      <c r="M37" s="8" t="s">
        <v>279</v>
      </c>
      <c r="N37" s="8" t="s">
        <v>148</v>
      </c>
      <c r="O37" s="4" t="s">
        <v>278</v>
      </c>
      <c r="P37" s="16" t="s">
        <v>148</v>
      </c>
    </row>
    <row r="38" spans="1:16" s="21" customFormat="1">
      <c r="A38" s="35" t="e">
        <f t="shared" si="1"/>
        <v>#VALUE!</v>
      </c>
      <c r="B38" s="2" t="s">
        <v>111</v>
      </c>
      <c r="C38" s="6" t="s">
        <v>133</v>
      </c>
      <c r="D38" s="6"/>
      <c r="E38" s="6"/>
      <c r="F38" s="6"/>
      <c r="G38" s="18">
        <v>505</v>
      </c>
      <c r="H38" s="6">
        <v>2</v>
      </c>
      <c r="I38" s="6">
        <v>1</v>
      </c>
      <c r="J38" s="6">
        <v>840</v>
      </c>
      <c r="K38" s="19">
        <f>(G38/J38)*12</f>
        <v>7.2142857142857135</v>
      </c>
      <c r="L38" s="6" t="s">
        <v>99</v>
      </c>
      <c r="M38" s="2"/>
      <c r="N38" s="6" t="s">
        <v>96</v>
      </c>
      <c r="O38" s="20" t="s">
        <v>112</v>
      </c>
      <c r="P38" s="27" t="s">
        <v>148</v>
      </c>
    </row>
    <row r="39" spans="1:16">
      <c r="A39" s="35" t="e">
        <f t="shared" si="1"/>
        <v>#VALUE!</v>
      </c>
      <c r="B39" s="2" t="s">
        <v>113</v>
      </c>
      <c r="C39" s="6" t="s">
        <v>133</v>
      </c>
      <c r="D39" s="6"/>
      <c r="E39" s="6"/>
      <c r="F39" s="6" t="s">
        <v>236</v>
      </c>
      <c r="G39" s="18">
        <v>505</v>
      </c>
      <c r="H39" s="6">
        <v>2</v>
      </c>
      <c r="I39" s="6">
        <v>1</v>
      </c>
      <c r="J39" s="6">
        <v>840</v>
      </c>
      <c r="K39" s="19">
        <f>(G39/J39)*12</f>
        <v>7.2142857142857135</v>
      </c>
      <c r="L39" s="6" t="s">
        <v>99</v>
      </c>
      <c r="M39" s="2"/>
      <c r="N39" s="6" t="s">
        <v>96</v>
      </c>
      <c r="O39" s="20" t="s">
        <v>114</v>
      </c>
      <c r="P39" s="27" t="s">
        <v>148</v>
      </c>
    </row>
    <row r="40" spans="1:16">
      <c r="A40" s="35" t="e">
        <f t="shared" si="1"/>
        <v>#VALUE!</v>
      </c>
      <c r="B40" s="2" t="s">
        <v>304</v>
      </c>
      <c r="C40" s="6" t="s">
        <v>133</v>
      </c>
      <c r="D40" s="6"/>
      <c r="E40" s="17">
        <v>41837</v>
      </c>
      <c r="F40" s="14"/>
      <c r="G40" s="10">
        <v>515</v>
      </c>
      <c r="H40" s="8">
        <v>2</v>
      </c>
      <c r="I40" s="8">
        <v>1.5</v>
      </c>
      <c r="J40" s="8" t="s">
        <v>148</v>
      </c>
      <c r="K40" s="12" t="s">
        <v>148</v>
      </c>
      <c r="L40" s="8" t="s">
        <v>164</v>
      </c>
      <c r="M40" s="8" t="s">
        <v>148</v>
      </c>
      <c r="N40" s="8" t="s">
        <v>148</v>
      </c>
      <c r="O40" s="4" t="s">
        <v>165</v>
      </c>
      <c r="P40" s="16" t="s">
        <v>148</v>
      </c>
    </row>
    <row r="41" spans="1:16">
      <c r="A41" s="35" t="e">
        <f t="shared" si="1"/>
        <v>#VALUE!</v>
      </c>
      <c r="B41" s="2" t="s">
        <v>469</v>
      </c>
      <c r="C41" s="6" t="s">
        <v>133</v>
      </c>
      <c r="D41" s="6"/>
      <c r="E41" s="17">
        <v>41841</v>
      </c>
      <c r="F41" s="8" t="s">
        <v>223</v>
      </c>
      <c r="G41" s="10">
        <v>515</v>
      </c>
      <c r="H41" s="8">
        <v>1</v>
      </c>
      <c r="I41" s="8">
        <v>1</v>
      </c>
      <c r="J41" s="8">
        <v>800</v>
      </c>
      <c r="K41" s="26">
        <f>(G41/J41)*12</f>
        <v>7.7250000000000005</v>
      </c>
      <c r="L41" s="8" t="s">
        <v>148</v>
      </c>
      <c r="M41" s="8" t="s">
        <v>148</v>
      </c>
      <c r="N41" s="8" t="s">
        <v>148</v>
      </c>
      <c r="O41" s="44" t="s">
        <v>470</v>
      </c>
      <c r="P41" s="16" t="s">
        <v>148</v>
      </c>
    </row>
    <row r="42" spans="1:16" s="42" customFormat="1">
      <c r="A42" s="35" t="e">
        <f t="shared" si="1"/>
        <v>#VALUE!</v>
      </c>
      <c r="B42" s="2" t="s">
        <v>488</v>
      </c>
      <c r="C42" s="6" t="s">
        <v>133</v>
      </c>
      <c r="D42" s="6"/>
      <c r="E42" s="17">
        <v>41842</v>
      </c>
      <c r="F42" s="8"/>
      <c r="G42" s="10">
        <v>520</v>
      </c>
      <c r="H42" s="8">
        <v>1</v>
      </c>
      <c r="I42" s="8">
        <v>1</v>
      </c>
      <c r="J42" s="8">
        <v>750</v>
      </c>
      <c r="K42" s="26">
        <f>(G42/J42)*12</f>
        <v>8.32</v>
      </c>
      <c r="L42" s="8" t="s">
        <v>148</v>
      </c>
      <c r="M42" s="8" t="s">
        <v>148</v>
      </c>
      <c r="N42" s="8" t="s">
        <v>148</v>
      </c>
      <c r="O42" s="44" t="s">
        <v>489</v>
      </c>
      <c r="P42" s="16" t="s">
        <v>148</v>
      </c>
    </row>
    <row r="43" spans="1:16">
      <c r="A43" s="35" t="e">
        <f t="shared" si="1"/>
        <v>#VALUE!</v>
      </c>
      <c r="B43" s="2" t="s">
        <v>471</v>
      </c>
      <c r="C43" s="6" t="s">
        <v>133</v>
      </c>
      <c r="D43" s="6"/>
      <c r="E43" s="17">
        <v>41841</v>
      </c>
      <c r="F43" s="8" t="s">
        <v>223</v>
      </c>
      <c r="G43" s="10">
        <v>524</v>
      </c>
      <c r="H43" s="8">
        <v>2</v>
      </c>
      <c r="I43" s="8">
        <v>1</v>
      </c>
      <c r="J43" s="8">
        <v>900</v>
      </c>
      <c r="K43" s="26">
        <f>(G43/J43)*12</f>
        <v>6.9866666666666664</v>
      </c>
      <c r="L43" s="8" t="s">
        <v>148</v>
      </c>
      <c r="M43" s="8" t="s">
        <v>148</v>
      </c>
      <c r="N43" s="8" t="s">
        <v>148</v>
      </c>
      <c r="O43" s="44" t="s">
        <v>472</v>
      </c>
      <c r="P43" s="16" t="s">
        <v>148</v>
      </c>
    </row>
    <row r="44" spans="1:16">
      <c r="A44" s="35" t="e">
        <f t="shared" si="1"/>
        <v>#VALUE!</v>
      </c>
      <c r="B44" s="2" t="s">
        <v>325</v>
      </c>
      <c r="C44" s="6" t="s">
        <v>133</v>
      </c>
      <c r="D44" s="6"/>
      <c r="E44" s="17">
        <v>41840</v>
      </c>
      <c r="F44" s="8" t="s">
        <v>225</v>
      </c>
      <c r="G44" s="10">
        <v>525</v>
      </c>
      <c r="H44" s="8">
        <v>2</v>
      </c>
      <c r="I44" s="8">
        <v>1</v>
      </c>
      <c r="J44" s="8" t="s">
        <v>148</v>
      </c>
      <c r="K44" s="19" t="s">
        <v>148</v>
      </c>
      <c r="L44" s="8" t="s">
        <v>148</v>
      </c>
      <c r="M44" s="8" t="s">
        <v>327</v>
      </c>
      <c r="N44" s="8" t="s">
        <v>148</v>
      </c>
      <c r="O44" s="4" t="s">
        <v>326</v>
      </c>
      <c r="P44" s="16" t="s">
        <v>148</v>
      </c>
    </row>
    <row r="45" spans="1:16">
      <c r="A45" s="35" t="e">
        <f t="shared" si="1"/>
        <v>#VALUE!</v>
      </c>
      <c r="B45" s="2" t="s">
        <v>371</v>
      </c>
      <c r="C45" s="6" t="s">
        <v>133</v>
      </c>
      <c r="D45" s="6"/>
      <c r="E45" s="17">
        <v>41840</v>
      </c>
      <c r="F45" s="8" t="s">
        <v>366</v>
      </c>
      <c r="G45" s="10">
        <v>525</v>
      </c>
      <c r="H45" s="8">
        <v>2</v>
      </c>
      <c r="I45" s="8">
        <v>1</v>
      </c>
      <c r="J45" s="8">
        <v>900</v>
      </c>
      <c r="K45" s="26">
        <f>(G45/J45)*12</f>
        <v>7</v>
      </c>
      <c r="L45" s="8" t="s">
        <v>373</v>
      </c>
      <c r="M45" s="8" t="s">
        <v>372</v>
      </c>
      <c r="N45" s="8" t="s">
        <v>148</v>
      </c>
      <c r="O45" s="4" t="s">
        <v>374</v>
      </c>
      <c r="P45" s="16" t="s">
        <v>148</v>
      </c>
    </row>
    <row r="46" spans="1:16">
      <c r="A46" s="35" t="e">
        <f t="shared" si="1"/>
        <v>#VALUE!</v>
      </c>
      <c r="B46" s="2" t="s">
        <v>375</v>
      </c>
      <c r="C46" s="6" t="s">
        <v>133</v>
      </c>
      <c r="D46" s="6"/>
      <c r="E46" s="17">
        <v>41840</v>
      </c>
      <c r="F46" s="8" t="s">
        <v>366</v>
      </c>
      <c r="G46" s="10">
        <v>525</v>
      </c>
      <c r="H46" s="8">
        <v>2</v>
      </c>
      <c r="I46" s="8">
        <v>1</v>
      </c>
      <c r="J46" s="8" t="s">
        <v>148</v>
      </c>
      <c r="K46" s="19" t="s">
        <v>148</v>
      </c>
      <c r="L46" s="8" t="s">
        <v>377</v>
      </c>
      <c r="M46" s="8" t="s">
        <v>376</v>
      </c>
      <c r="N46" s="8" t="s">
        <v>148</v>
      </c>
      <c r="O46" s="4" t="s">
        <v>378</v>
      </c>
      <c r="P46" s="16" t="s">
        <v>148</v>
      </c>
    </row>
    <row r="47" spans="1:16">
      <c r="A47" s="35" t="e">
        <f t="shared" si="1"/>
        <v>#VALUE!</v>
      </c>
      <c r="B47" s="2" t="s">
        <v>476</v>
      </c>
      <c r="C47" s="6" t="s">
        <v>133</v>
      </c>
      <c r="D47" s="6"/>
      <c r="E47" s="17">
        <v>41841</v>
      </c>
      <c r="F47" s="8" t="s">
        <v>223</v>
      </c>
      <c r="G47" s="10">
        <v>525</v>
      </c>
      <c r="H47" s="8">
        <v>1</v>
      </c>
      <c r="I47" s="8">
        <v>1.5</v>
      </c>
      <c r="J47" s="8">
        <v>717</v>
      </c>
      <c r="K47" s="26">
        <f t="shared" ref="K47:K55" si="2">(G47/J47)*12</f>
        <v>8.7866108786610866</v>
      </c>
      <c r="L47" s="8" t="s">
        <v>148</v>
      </c>
      <c r="M47" s="8" t="s">
        <v>148</v>
      </c>
      <c r="N47" s="8" t="s">
        <v>148</v>
      </c>
      <c r="O47" s="44" t="s">
        <v>477</v>
      </c>
      <c r="P47" s="16" t="s">
        <v>148</v>
      </c>
    </row>
    <row r="48" spans="1:16">
      <c r="A48" s="35" t="e">
        <f t="shared" si="1"/>
        <v>#VALUE!</v>
      </c>
      <c r="B48" s="2" t="s">
        <v>88</v>
      </c>
      <c r="C48" s="6" t="s">
        <v>133</v>
      </c>
      <c r="D48" s="6"/>
      <c r="E48" s="6"/>
      <c r="F48" s="6" t="s">
        <v>225</v>
      </c>
      <c r="G48" s="18">
        <v>535</v>
      </c>
      <c r="H48" s="6">
        <v>2</v>
      </c>
      <c r="I48" s="6">
        <v>1</v>
      </c>
      <c r="J48" s="6">
        <v>1100</v>
      </c>
      <c r="K48" s="19">
        <f t="shared" si="2"/>
        <v>5.8363636363636369</v>
      </c>
      <c r="L48" s="6" t="s">
        <v>19</v>
      </c>
      <c r="M48" s="2"/>
      <c r="N48" s="6" t="s">
        <v>89</v>
      </c>
      <c r="O48" s="20" t="s">
        <v>90</v>
      </c>
      <c r="P48" s="27" t="s">
        <v>148</v>
      </c>
    </row>
    <row r="49" spans="1:16">
      <c r="A49" s="35" t="e">
        <f t="shared" si="1"/>
        <v>#VALUE!</v>
      </c>
      <c r="B49" s="2" t="s">
        <v>520</v>
      </c>
      <c r="C49" s="6" t="s">
        <v>133</v>
      </c>
      <c r="D49" s="6"/>
      <c r="E49" s="6"/>
      <c r="F49" s="6"/>
      <c r="G49" s="18">
        <v>535</v>
      </c>
      <c r="H49" s="6">
        <v>1</v>
      </c>
      <c r="I49" s="6">
        <v>1</v>
      </c>
      <c r="J49" s="6">
        <v>800</v>
      </c>
      <c r="K49" s="19">
        <f t="shared" si="2"/>
        <v>8.0249999999999986</v>
      </c>
      <c r="L49" s="6" t="s">
        <v>19</v>
      </c>
      <c r="M49" s="2"/>
      <c r="N49" s="6" t="s">
        <v>89</v>
      </c>
      <c r="O49" s="20" t="s">
        <v>91</v>
      </c>
      <c r="P49" s="27" t="s">
        <v>148</v>
      </c>
    </row>
    <row r="50" spans="1:16">
      <c r="A50" s="35" t="e">
        <f t="shared" si="1"/>
        <v>#VALUE!</v>
      </c>
      <c r="B50" s="2" t="s">
        <v>92</v>
      </c>
      <c r="C50" s="6" t="s">
        <v>133</v>
      </c>
      <c r="D50" s="6"/>
      <c r="E50" s="6"/>
      <c r="F50" s="6" t="s">
        <v>225</v>
      </c>
      <c r="G50" s="18">
        <v>535</v>
      </c>
      <c r="H50" s="6">
        <v>1</v>
      </c>
      <c r="I50" s="6">
        <v>1</v>
      </c>
      <c r="J50" s="6">
        <v>800</v>
      </c>
      <c r="K50" s="19">
        <f t="shared" si="2"/>
        <v>8.0249999999999986</v>
      </c>
      <c r="L50" s="6" t="s">
        <v>19</v>
      </c>
      <c r="M50" s="2"/>
      <c r="N50" s="6" t="s">
        <v>89</v>
      </c>
      <c r="O50" s="20" t="s">
        <v>93</v>
      </c>
      <c r="P50" s="27" t="s">
        <v>148</v>
      </c>
    </row>
    <row r="51" spans="1:16">
      <c r="A51" s="35" t="e">
        <f t="shared" si="1"/>
        <v>#VALUE!</v>
      </c>
      <c r="B51" s="2" t="s">
        <v>516</v>
      </c>
      <c r="C51" s="6" t="s">
        <v>133</v>
      </c>
      <c r="D51" s="6"/>
      <c r="E51" s="17">
        <v>41842</v>
      </c>
      <c r="F51" s="8" t="s">
        <v>223</v>
      </c>
      <c r="G51" s="10">
        <v>535</v>
      </c>
      <c r="H51" s="8">
        <v>2</v>
      </c>
      <c r="I51" s="8">
        <v>1</v>
      </c>
      <c r="J51" s="8">
        <v>1100</v>
      </c>
      <c r="K51" s="26">
        <f t="shared" si="2"/>
        <v>5.8363636363636369</v>
      </c>
      <c r="L51" s="8" t="s">
        <v>503</v>
      </c>
      <c r="M51" s="8" t="s">
        <v>148</v>
      </c>
      <c r="N51" s="8" t="s">
        <v>89</v>
      </c>
      <c r="O51" s="44" t="s">
        <v>517</v>
      </c>
      <c r="P51" s="16" t="s">
        <v>148</v>
      </c>
    </row>
    <row r="52" spans="1:16">
      <c r="A52" s="35" t="e">
        <f t="shared" si="1"/>
        <v>#VALUE!</v>
      </c>
      <c r="B52" s="2" t="s">
        <v>521</v>
      </c>
      <c r="C52" s="6" t="s">
        <v>133</v>
      </c>
      <c r="D52" s="6"/>
      <c r="E52" s="17">
        <v>41842</v>
      </c>
      <c r="F52" s="8" t="s">
        <v>522</v>
      </c>
      <c r="G52" s="10">
        <v>535</v>
      </c>
      <c r="H52" s="8">
        <v>1</v>
      </c>
      <c r="I52" s="8">
        <v>1</v>
      </c>
      <c r="J52" s="8">
        <v>800</v>
      </c>
      <c r="K52" s="26">
        <f t="shared" si="2"/>
        <v>8.0249999999999986</v>
      </c>
      <c r="L52" s="8" t="s">
        <v>503</v>
      </c>
      <c r="M52" s="8" t="s">
        <v>148</v>
      </c>
      <c r="N52" s="8" t="s">
        <v>89</v>
      </c>
      <c r="O52" s="44" t="s">
        <v>523</v>
      </c>
      <c r="P52" s="16" t="s">
        <v>148</v>
      </c>
    </row>
    <row r="53" spans="1:16">
      <c r="A53" s="35" t="e">
        <f t="shared" si="1"/>
        <v>#VALUE!</v>
      </c>
      <c r="B53" s="2" t="s">
        <v>524</v>
      </c>
      <c r="C53" s="6" t="s">
        <v>133</v>
      </c>
      <c r="D53" s="6"/>
      <c r="E53" s="17">
        <v>41842</v>
      </c>
      <c r="F53" s="8" t="s">
        <v>223</v>
      </c>
      <c r="G53" s="10">
        <v>535</v>
      </c>
      <c r="H53" s="8">
        <v>1</v>
      </c>
      <c r="I53" s="8">
        <v>1</v>
      </c>
      <c r="J53" s="8">
        <v>800</v>
      </c>
      <c r="K53" s="26">
        <f t="shared" si="2"/>
        <v>8.0249999999999986</v>
      </c>
      <c r="L53" s="8" t="s">
        <v>503</v>
      </c>
      <c r="M53" s="8" t="s">
        <v>148</v>
      </c>
      <c r="N53" s="8" t="s">
        <v>89</v>
      </c>
      <c r="O53" s="44" t="s">
        <v>525</v>
      </c>
      <c r="P53" s="16" t="s">
        <v>148</v>
      </c>
    </row>
    <row r="54" spans="1:16" s="42" customFormat="1">
      <c r="A54" s="35" t="e">
        <f t="shared" si="1"/>
        <v>#VALUE!</v>
      </c>
      <c r="B54" s="2" t="s">
        <v>490</v>
      </c>
      <c r="C54" s="6" t="s">
        <v>133</v>
      </c>
      <c r="D54" s="6"/>
      <c r="E54" s="17">
        <v>41842</v>
      </c>
      <c r="F54" s="8" t="s">
        <v>226</v>
      </c>
      <c r="G54" s="10">
        <v>536</v>
      </c>
      <c r="H54" s="8">
        <v>1</v>
      </c>
      <c r="I54" s="8">
        <v>1</v>
      </c>
      <c r="J54" s="8">
        <v>668</v>
      </c>
      <c r="K54" s="26">
        <f t="shared" si="2"/>
        <v>9.6287425149700603</v>
      </c>
      <c r="L54" s="8" t="s">
        <v>493</v>
      </c>
      <c r="M54" s="8" t="s">
        <v>148</v>
      </c>
      <c r="N54" s="8" t="s">
        <v>492</v>
      </c>
      <c r="O54" s="44" t="s">
        <v>491</v>
      </c>
      <c r="P54" s="16" t="s">
        <v>148</v>
      </c>
    </row>
    <row r="55" spans="1:16" hidden="1">
      <c r="A55" s="35" t="e">
        <f t="shared" si="1"/>
        <v>#VALUE!</v>
      </c>
      <c r="B55" s="35" t="s">
        <v>16</v>
      </c>
      <c r="C55" s="36" t="s">
        <v>219</v>
      </c>
      <c r="D55" s="40">
        <v>41840</v>
      </c>
      <c r="E55" s="36"/>
      <c r="F55" s="36" t="s">
        <v>223</v>
      </c>
      <c r="G55" s="37">
        <v>539</v>
      </c>
      <c r="H55" s="36">
        <v>2</v>
      </c>
      <c r="I55" s="36">
        <v>2</v>
      </c>
      <c r="J55" s="36">
        <v>1000</v>
      </c>
      <c r="K55" s="38">
        <f t="shared" si="2"/>
        <v>6.468</v>
      </c>
      <c r="L55" s="36" t="s">
        <v>17</v>
      </c>
      <c r="M55" s="35" t="s">
        <v>18</v>
      </c>
      <c r="N55" s="36"/>
      <c r="O55" s="39" t="s">
        <v>120</v>
      </c>
      <c r="P55" s="41" t="s">
        <v>148</v>
      </c>
    </row>
    <row r="56" spans="1:16">
      <c r="A56" s="35" t="e">
        <f t="shared" si="1"/>
        <v>#VALUE!</v>
      </c>
      <c r="B56" s="2" t="s">
        <v>305</v>
      </c>
      <c r="C56" s="6" t="s">
        <v>133</v>
      </c>
      <c r="D56" s="6"/>
      <c r="E56" s="17">
        <v>41837</v>
      </c>
      <c r="F56" s="14"/>
      <c r="G56" s="10">
        <v>549</v>
      </c>
      <c r="H56" s="8">
        <v>2</v>
      </c>
      <c r="I56" s="8">
        <v>1.5</v>
      </c>
      <c r="J56" s="8" t="s">
        <v>148</v>
      </c>
      <c r="K56" s="12" t="s">
        <v>148</v>
      </c>
      <c r="L56" s="8" t="s">
        <v>166</v>
      </c>
      <c r="M56" s="8" t="s">
        <v>148</v>
      </c>
      <c r="N56" s="8" t="s">
        <v>148</v>
      </c>
      <c r="O56" s="4" t="s">
        <v>167</v>
      </c>
      <c r="P56" s="16" t="s">
        <v>148</v>
      </c>
    </row>
    <row r="57" spans="1:16">
      <c r="A57" s="35" t="e">
        <f t="shared" si="1"/>
        <v>#VALUE!</v>
      </c>
      <c r="B57" s="2" t="s">
        <v>105</v>
      </c>
      <c r="C57" s="6" t="s">
        <v>133</v>
      </c>
      <c r="D57" s="6"/>
      <c r="E57" s="6"/>
      <c r="F57" s="6" t="s">
        <v>237</v>
      </c>
      <c r="G57" s="18">
        <v>550</v>
      </c>
      <c r="H57" s="6">
        <v>2</v>
      </c>
      <c r="I57" s="6">
        <v>1</v>
      </c>
      <c r="J57" s="6">
        <v>728</v>
      </c>
      <c r="K57" s="19">
        <f>(G57/J57)*12</f>
        <v>9.0659340659340657</v>
      </c>
      <c r="L57" s="6" t="s">
        <v>19</v>
      </c>
      <c r="M57" s="2"/>
      <c r="N57" s="6" t="s">
        <v>89</v>
      </c>
      <c r="O57" s="20" t="s">
        <v>106</v>
      </c>
      <c r="P57" s="27" t="s">
        <v>148</v>
      </c>
    </row>
    <row r="58" spans="1:16" s="42" customFormat="1">
      <c r="A58" s="35" t="e">
        <f t="shared" si="1"/>
        <v>#VALUE!</v>
      </c>
      <c r="B58" s="2" t="s">
        <v>302</v>
      </c>
      <c r="C58" s="6" t="s">
        <v>133</v>
      </c>
      <c r="D58" s="6"/>
      <c r="E58" s="17">
        <v>41837</v>
      </c>
      <c r="F58" s="14"/>
      <c r="G58" s="10">
        <v>550</v>
      </c>
      <c r="H58" s="8">
        <v>2</v>
      </c>
      <c r="I58" s="8" t="s">
        <v>148</v>
      </c>
      <c r="J58" s="8" t="s">
        <v>148</v>
      </c>
      <c r="K58" s="12" t="s">
        <v>148</v>
      </c>
      <c r="L58" s="8" t="s">
        <v>168</v>
      </c>
      <c r="M58" s="8" t="s">
        <v>148</v>
      </c>
      <c r="N58" s="8" t="s">
        <v>148</v>
      </c>
      <c r="O58" s="4" t="s">
        <v>169</v>
      </c>
      <c r="P58" s="16" t="s">
        <v>148</v>
      </c>
    </row>
    <row r="59" spans="1:16" s="42" customFormat="1" hidden="1">
      <c r="A59" s="35" t="e">
        <f t="shared" si="1"/>
        <v>#VALUE!</v>
      </c>
      <c r="B59" s="35" t="s">
        <v>310</v>
      </c>
      <c r="C59" s="36" t="s">
        <v>219</v>
      </c>
      <c r="D59" s="40">
        <v>41842</v>
      </c>
      <c r="E59" s="40">
        <v>41837</v>
      </c>
      <c r="F59" s="40"/>
      <c r="G59" s="37">
        <v>550</v>
      </c>
      <c r="H59" s="36" t="s">
        <v>148</v>
      </c>
      <c r="I59" s="36" t="s">
        <v>148</v>
      </c>
      <c r="J59" s="36" t="s">
        <v>148</v>
      </c>
      <c r="K59" s="38" t="s">
        <v>148</v>
      </c>
      <c r="L59" s="36" t="s">
        <v>181</v>
      </c>
      <c r="M59" s="36" t="s">
        <v>148</v>
      </c>
      <c r="N59" s="36" t="s">
        <v>148</v>
      </c>
      <c r="O59" s="39" t="s">
        <v>182</v>
      </c>
      <c r="P59" s="41" t="s">
        <v>148</v>
      </c>
    </row>
    <row r="60" spans="1:16" hidden="1">
      <c r="A60" s="35" t="e">
        <f t="shared" si="1"/>
        <v>#VALUE!</v>
      </c>
      <c r="B60" s="35" t="s">
        <v>270</v>
      </c>
      <c r="C60" s="36" t="s">
        <v>219</v>
      </c>
      <c r="D60" s="40">
        <v>41842</v>
      </c>
      <c r="E60" s="40">
        <v>41840</v>
      </c>
      <c r="F60" s="36" t="s">
        <v>226</v>
      </c>
      <c r="G60" s="37">
        <v>550</v>
      </c>
      <c r="H60" s="36">
        <v>2</v>
      </c>
      <c r="I60" s="36">
        <v>1</v>
      </c>
      <c r="J60" s="36" t="s">
        <v>148</v>
      </c>
      <c r="K60" s="38" t="s">
        <v>148</v>
      </c>
      <c r="L60" s="36" t="s">
        <v>272</v>
      </c>
      <c r="M60" s="36" t="s">
        <v>271</v>
      </c>
      <c r="N60" s="36" t="s">
        <v>148</v>
      </c>
      <c r="O60" s="39" t="s">
        <v>273</v>
      </c>
      <c r="P60" s="41" t="s">
        <v>148</v>
      </c>
    </row>
    <row r="61" spans="1:16">
      <c r="A61" s="35" t="e">
        <f t="shared" si="1"/>
        <v>#VALUE!</v>
      </c>
      <c r="B61" s="2" t="s">
        <v>443</v>
      </c>
      <c r="C61" s="6" t="s">
        <v>133</v>
      </c>
      <c r="D61" s="6"/>
      <c r="E61" s="17">
        <v>41840</v>
      </c>
      <c r="F61" s="8" t="s">
        <v>333</v>
      </c>
      <c r="G61" s="10">
        <v>550</v>
      </c>
      <c r="H61" s="8">
        <v>2</v>
      </c>
      <c r="I61" s="8">
        <v>1</v>
      </c>
      <c r="J61" s="8" t="s">
        <v>148</v>
      </c>
      <c r="K61" s="19" t="s">
        <v>148</v>
      </c>
      <c r="L61" s="8" t="s">
        <v>148</v>
      </c>
      <c r="M61" s="8" t="s">
        <v>444</v>
      </c>
      <c r="N61" s="8" t="s">
        <v>445</v>
      </c>
      <c r="O61" s="4" t="s">
        <v>446</v>
      </c>
      <c r="P61" s="16" t="s">
        <v>148</v>
      </c>
    </row>
    <row r="62" spans="1:16" s="42" customFormat="1">
      <c r="A62" s="35" t="e">
        <f t="shared" si="1"/>
        <v>#VALUE!</v>
      </c>
      <c r="B62" s="2" t="s">
        <v>192</v>
      </c>
      <c r="C62" s="6" t="s">
        <v>133</v>
      </c>
      <c r="D62" s="6"/>
      <c r="E62" s="17">
        <v>41839</v>
      </c>
      <c r="F62" s="8" t="s">
        <v>224</v>
      </c>
      <c r="G62" s="10">
        <v>572</v>
      </c>
      <c r="H62" s="8">
        <v>5</v>
      </c>
      <c r="I62" s="8">
        <v>3.5</v>
      </c>
      <c r="J62" s="8" t="s">
        <v>148</v>
      </c>
      <c r="K62" s="19" t="s">
        <v>148</v>
      </c>
      <c r="L62" s="8" t="s">
        <v>148</v>
      </c>
      <c r="M62" s="8" t="s">
        <v>248</v>
      </c>
      <c r="N62" s="8" t="s">
        <v>148</v>
      </c>
      <c r="O62" s="4" t="s">
        <v>244</v>
      </c>
      <c r="P62" s="16" t="s">
        <v>148</v>
      </c>
    </row>
    <row r="63" spans="1:16">
      <c r="A63" s="35" t="e">
        <f t="shared" si="1"/>
        <v>#VALUE!</v>
      </c>
      <c r="B63" s="2" t="s">
        <v>476</v>
      </c>
      <c r="C63" s="6" t="s">
        <v>133</v>
      </c>
      <c r="D63" s="6"/>
      <c r="E63" s="17">
        <v>41841</v>
      </c>
      <c r="F63" s="8" t="s">
        <v>223</v>
      </c>
      <c r="G63" s="10">
        <v>575</v>
      </c>
      <c r="H63" s="8">
        <v>2</v>
      </c>
      <c r="I63" s="8">
        <v>2</v>
      </c>
      <c r="J63" s="8">
        <v>1000</v>
      </c>
      <c r="K63" s="26">
        <f>(G63/J63)*12</f>
        <v>6.8999999999999995</v>
      </c>
      <c r="L63" s="8" t="s">
        <v>148</v>
      </c>
      <c r="M63" s="8" t="s">
        <v>148</v>
      </c>
      <c r="N63" s="8" t="s">
        <v>148</v>
      </c>
      <c r="O63" s="44" t="s">
        <v>477</v>
      </c>
      <c r="P63" s="16" t="s">
        <v>148</v>
      </c>
    </row>
    <row r="64" spans="1:16">
      <c r="A64" s="35" t="e">
        <f t="shared" si="1"/>
        <v>#VALUE!</v>
      </c>
      <c r="B64" s="2" t="s">
        <v>478</v>
      </c>
      <c r="C64" s="6" t="s">
        <v>133</v>
      </c>
      <c r="D64" s="6"/>
      <c r="E64" s="17">
        <v>41841</v>
      </c>
      <c r="F64" s="8" t="s">
        <v>228</v>
      </c>
      <c r="G64" s="10">
        <v>579</v>
      </c>
      <c r="H64" s="8">
        <v>2</v>
      </c>
      <c r="I64" s="8">
        <v>1.5</v>
      </c>
      <c r="J64" s="8">
        <v>1100</v>
      </c>
      <c r="K64" s="26">
        <f>(G64/J64)*12</f>
        <v>6.3163636363636364</v>
      </c>
      <c r="L64" s="8" t="s">
        <v>148</v>
      </c>
      <c r="M64" s="8" t="s">
        <v>148</v>
      </c>
      <c r="N64" s="8" t="s">
        <v>148</v>
      </c>
      <c r="O64" s="44" t="s">
        <v>479</v>
      </c>
      <c r="P64" s="16" t="s">
        <v>148</v>
      </c>
    </row>
    <row r="65" spans="1:16">
      <c r="A65" s="35" t="e">
        <f t="shared" si="1"/>
        <v>#VALUE!</v>
      </c>
      <c r="B65" s="2" t="s">
        <v>473</v>
      </c>
      <c r="C65" s="6" t="s">
        <v>133</v>
      </c>
      <c r="D65" s="6"/>
      <c r="E65" s="17">
        <v>41841</v>
      </c>
      <c r="F65" s="8" t="s">
        <v>223</v>
      </c>
      <c r="G65" s="10">
        <v>580</v>
      </c>
      <c r="H65" s="8">
        <v>2</v>
      </c>
      <c r="I65" s="8">
        <v>1</v>
      </c>
      <c r="J65" s="8">
        <v>900</v>
      </c>
      <c r="K65" s="26">
        <f>(G65/J65)*12</f>
        <v>7.7333333333333343</v>
      </c>
      <c r="L65" s="8" t="s">
        <v>148</v>
      </c>
      <c r="M65" s="8" t="s">
        <v>148</v>
      </c>
      <c r="N65" s="8" t="s">
        <v>148</v>
      </c>
      <c r="O65" s="44" t="s">
        <v>475</v>
      </c>
      <c r="P65" s="16" t="s">
        <v>148</v>
      </c>
    </row>
    <row r="66" spans="1:16" s="42" customFormat="1">
      <c r="A66" s="35" t="e">
        <f t="shared" ref="A66:A78" si="3">A65+1</f>
        <v>#VALUE!</v>
      </c>
      <c r="B66" s="2" t="s">
        <v>328</v>
      </c>
      <c r="C66" s="6" t="s">
        <v>133</v>
      </c>
      <c r="D66" s="6"/>
      <c r="E66" s="17">
        <v>41840</v>
      </c>
      <c r="F66" s="8" t="s">
        <v>333</v>
      </c>
      <c r="G66" s="10">
        <v>595</v>
      </c>
      <c r="H66" s="8">
        <v>2</v>
      </c>
      <c r="I66" s="8">
        <v>1.5</v>
      </c>
      <c r="J66" s="8" t="s">
        <v>148</v>
      </c>
      <c r="K66" s="19" t="s">
        <v>148</v>
      </c>
      <c r="L66" s="8" t="s">
        <v>329</v>
      </c>
      <c r="M66" s="8" t="s">
        <v>332</v>
      </c>
      <c r="N66" s="8" t="s">
        <v>330</v>
      </c>
      <c r="O66" s="4" t="s">
        <v>331</v>
      </c>
      <c r="P66" s="16" t="s">
        <v>148</v>
      </c>
    </row>
    <row r="67" spans="1:16">
      <c r="A67" s="35" t="e">
        <f t="shared" si="3"/>
        <v>#VALUE!</v>
      </c>
      <c r="B67" s="2" t="s">
        <v>488</v>
      </c>
      <c r="C67" s="6" t="s">
        <v>133</v>
      </c>
      <c r="D67" s="6"/>
      <c r="E67" s="17">
        <v>41842</v>
      </c>
      <c r="F67" s="8"/>
      <c r="G67" s="10">
        <v>595</v>
      </c>
      <c r="H67" s="8">
        <v>2</v>
      </c>
      <c r="I67" s="8">
        <v>1</v>
      </c>
      <c r="J67" s="8">
        <v>941</v>
      </c>
      <c r="K67" s="26">
        <f>(G67/J67)*12</f>
        <v>7.5876726886291177</v>
      </c>
      <c r="L67" s="8" t="s">
        <v>148</v>
      </c>
      <c r="M67" s="8" t="s">
        <v>148</v>
      </c>
      <c r="N67" s="8" t="s">
        <v>148</v>
      </c>
      <c r="O67" s="44" t="s">
        <v>489</v>
      </c>
      <c r="P67" s="16" t="s">
        <v>148</v>
      </c>
    </row>
    <row r="68" spans="1:16" s="21" customFormat="1">
      <c r="A68" s="35" t="e">
        <f t="shared" si="3"/>
        <v>#VALUE!</v>
      </c>
      <c r="B68" s="28" t="s">
        <v>20</v>
      </c>
      <c r="C68" s="6" t="s">
        <v>133</v>
      </c>
      <c r="D68" s="6"/>
      <c r="E68" s="6"/>
      <c r="F68" s="6" t="s">
        <v>226</v>
      </c>
      <c r="G68" s="18">
        <v>599</v>
      </c>
      <c r="H68" s="6">
        <v>1</v>
      </c>
      <c r="I68" s="6">
        <v>1</v>
      </c>
      <c r="J68" s="6">
        <v>660</v>
      </c>
      <c r="K68" s="19">
        <f>(G68/J68)*12</f>
        <v>10.890909090909091</v>
      </c>
      <c r="L68" s="6" t="s">
        <v>22</v>
      </c>
      <c r="M68" s="2" t="s">
        <v>29</v>
      </c>
      <c r="N68" s="6" t="s">
        <v>30</v>
      </c>
      <c r="O68" s="20" t="s">
        <v>124</v>
      </c>
      <c r="P68" s="27" t="s">
        <v>148</v>
      </c>
    </row>
    <row r="69" spans="1:16" s="21" customFormat="1">
      <c r="A69" s="35" t="e">
        <f t="shared" si="3"/>
        <v>#VALUE!</v>
      </c>
      <c r="B69" s="2" t="s">
        <v>469</v>
      </c>
      <c r="C69" s="6" t="s">
        <v>133</v>
      </c>
      <c r="D69" s="6"/>
      <c r="E69" s="17">
        <v>41841</v>
      </c>
      <c r="F69" s="8" t="s">
        <v>223</v>
      </c>
      <c r="G69" s="10">
        <v>599</v>
      </c>
      <c r="H69" s="8">
        <v>2</v>
      </c>
      <c r="I69" s="8">
        <v>2</v>
      </c>
      <c r="J69" s="8">
        <v>975</v>
      </c>
      <c r="K69" s="26">
        <f>(G69/J69)*12</f>
        <v>7.3723076923076922</v>
      </c>
      <c r="L69" s="8" t="s">
        <v>148</v>
      </c>
      <c r="M69" s="8" t="s">
        <v>148</v>
      </c>
      <c r="N69" s="8" t="s">
        <v>148</v>
      </c>
      <c r="O69" s="44" t="s">
        <v>470</v>
      </c>
      <c r="P69" s="16" t="s">
        <v>148</v>
      </c>
    </row>
    <row r="70" spans="1:16" s="42" customFormat="1">
      <c r="A70" s="35" t="e">
        <f t="shared" si="3"/>
        <v>#VALUE!</v>
      </c>
      <c r="B70" s="2" t="s">
        <v>478</v>
      </c>
      <c r="C70" s="6" t="s">
        <v>133</v>
      </c>
      <c r="D70" s="6"/>
      <c r="E70" s="17">
        <v>41841</v>
      </c>
      <c r="F70" s="8" t="s">
        <v>228</v>
      </c>
      <c r="G70" s="10">
        <v>599</v>
      </c>
      <c r="H70" s="8">
        <v>3</v>
      </c>
      <c r="I70" s="8">
        <v>1.5</v>
      </c>
      <c r="J70" s="8">
        <v>1200</v>
      </c>
      <c r="K70" s="26">
        <f>(G70/J70)*12</f>
        <v>5.99</v>
      </c>
      <c r="L70" s="8" t="s">
        <v>148</v>
      </c>
      <c r="M70" s="8" t="s">
        <v>148</v>
      </c>
      <c r="N70" s="8" t="s">
        <v>148</v>
      </c>
      <c r="O70" s="44" t="s">
        <v>479</v>
      </c>
      <c r="P70" s="16" t="s">
        <v>148</v>
      </c>
    </row>
    <row r="71" spans="1:16" s="21" customFormat="1">
      <c r="A71" s="35" t="e">
        <f t="shared" si="3"/>
        <v>#VALUE!</v>
      </c>
      <c r="B71" s="2" t="s">
        <v>483</v>
      </c>
      <c r="C71" s="6" t="s">
        <v>133</v>
      </c>
      <c r="D71" s="6"/>
      <c r="E71" s="17">
        <v>41842</v>
      </c>
      <c r="F71" s="8"/>
      <c r="G71" s="10">
        <v>599</v>
      </c>
      <c r="H71" s="8">
        <v>3</v>
      </c>
      <c r="I71" s="8">
        <v>3</v>
      </c>
      <c r="J71" s="8" t="s">
        <v>148</v>
      </c>
      <c r="K71" s="26" t="s">
        <v>148</v>
      </c>
      <c r="L71" s="8" t="s">
        <v>148</v>
      </c>
      <c r="M71" s="8" t="s">
        <v>484</v>
      </c>
      <c r="N71" s="8" t="s">
        <v>148</v>
      </c>
      <c r="O71" s="44" t="s">
        <v>485</v>
      </c>
      <c r="P71" s="16" t="s">
        <v>148</v>
      </c>
    </row>
    <row r="72" spans="1:16" s="21" customFormat="1">
      <c r="A72" s="35" t="e">
        <f t="shared" si="3"/>
        <v>#VALUE!</v>
      </c>
      <c r="B72" s="2" t="s">
        <v>356</v>
      </c>
      <c r="C72" s="6" t="s">
        <v>133</v>
      </c>
      <c r="D72" s="6"/>
      <c r="E72" s="17">
        <v>41840</v>
      </c>
      <c r="F72" s="8" t="s">
        <v>225</v>
      </c>
      <c r="G72" s="10">
        <v>600</v>
      </c>
      <c r="H72" s="8">
        <v>2</v>
      </c>
      <c r="I72" s="8">
        <v>1</v>
      </c>
      <c r="J72" s="8" t="s">
        <v>148</v>
      </c>
      <c r="K72" s="19" t="s">
        <v>148</v>
      </c>
      <c r="L72" s="8" t="s">
        <v>346</v>
      </c>
      <c r="M72" s="8" t="s">
        <v>357</v>
      </c>
      <c r="N72" s="8" t="s">
        <v>148</v>
      </c>
      <c r="O72" s="4" t="s">
        <v>358</v>
      </c>
      <c r="P72" s="16" t="s">
        <v>148</v>
      </c>
    </row>
    <row r="73" spans="1:16">
      <c r="A73" s="35" t="e">
        <f t="shared" si="3"/>
        <v>#VALUE!</v>
      </c>
      <c r="B73" s="2" t="s">
        <v>395</v>
      </c>
      <c r="C73" s="6" t="s">
        <v>133</v>
      </c>
      <c r="D73" s="6"/>
      <c r="E73" s="17">
        <v>41840</v>
      </c>
      <c r="F73" s="8" t="s">
        <v>366</v>
      </c>
      <c r="G73" s="10">
        <v>600</v>
      </c>
      <c r="H73" s="8">
        <v>2</v>
      </c>
      <c r="I73" s="8">
        <v>1</v>
      </c>
      <c r="J73" s="8" t="s">
        <v>148</v>
      </c>
      <c r="K73" s="19" t="s">
        <v>148</v>
      </c>
      <c r="L73" s="8" t="s">
        <v>386</v>
      </c>
      <c r="M73" s="8" t="s">
        <v>396</v>
      </c>
      <c r="N73" s="8" t="s">
        <v>148</v>
      </c>
      <c r="O73" s="4" t="s">
        <v>397</v>
      </c>
      <c r="P73" s="16" t="s">
        <v>148</v>
      </c>
    </row>
    <row r="74" spans="1:16" hidden="1">
      <c r="A74" s="35" t="e">
        <f t="shared" si="3"/>
        <v>#VALUE!</v>
      </c>
      <c r="B74" s="35" t="s">
        <v>418</v>
      </c>
      <c r="C74" s="36" t="s">
        <v>219</v>
      </c>
      <c r="D74" s="40">
        <v>41842</v>
      </c>
      <c r="E74" s="40">
        <v>41840</v>
      </c>
      <c r="F74" s="36" t="s">
        <v>228</v>
      </c>
      <c r="G74" s="37">
        <v>600</v>
      </c>
      <c r="H74" s="36">
        <v>2</v>
      </c>
      <c r="I74" s="36">
        <v>1.5</v>
      </c>
      <c r="J74" s="36" t="s">
        <v>148</v>
      </c>
      <c r="K74" s="38" t="s">
        <v>148</v>
      </c>
      <c r="L74" s="36" t="s">
        <v>272</v>
      </c>
      <c r="M74" s="36" t="s">
        <v>416</v>
      </c>
      <c r="N74" s="36" t="s">
        <v>148</v>
      </c>
      <c r="O74" s="39" t="s">
        <v>417</v>
      </c>
      <c r="P74" s="41" t="s">
        <v>148</v>
      </c>
    </row>
    <row r="75" spans="1:16">
      <c r="A75" s="35" t="e">
        <f t="shared" si="3"/>
        <v>#VALUE!</v>
      </c>
      <c r="B75" s="2" t="s">
        <v>473</v>
      </c>
      <c r="C75" s="6" t="s">
        <v>133</v>
      </c>
      <c r="D75" s="6"/>
      <c r="E75" s="17">
        <v>41841</v>
      </c>
      <c r="F75" s="8" t="s">
        <v>223</v>
      </c>
      <c r="G75" s="10">
        <v>600</v>
      </c>
      <c r="H75" s="8">
        <v>2</v>
      </c>
      <c r="I75" s="8">
        <v>1</v>
      </c>
      <c r="J75" s="8">
        <v>930</v>
      </c>
      <c r="K75" s="26">
        <f t="shared" ref="K75:K80" si="4">(G75/J75)*12</f>
        <v>7.741935483870968</v>
      </c>
      <c r="L75" s="8" t="s">
        <v>148</v>
      </c>
      <c r="M75" s="8" t="s">
        <v>148</v>
      </c>
      <c r="N75" s="8" t="s">
        <v>148</v>
      </c>
      <c r="O75" s="44" t="s">
        <v>475</v>
      </c>
      <c r="P75" s="16" t="s">
        <v>148</v>
      </c>
    </row>
    <row r="76" spans="1:16">
      <c r="A76" s="35" t="e">
        <f t="shared" si="3"/>
        <v>#VALUE!</v>
      </c>
      <c r="B76" s="2" t="s">
        <v>494</v>
      </c>
      <c r="C76" s="6" t="s">
        <v>133</v>
      </c>
      <c r="D76" s="6"/>
      <c r="E76" s="17">
        <v>41842</v>
      </c>
      <c r="F76" s="8" t="s">
        <v>227</v>
      </c>
      <c r="G76" s="10">
        <v>600</v>
      </c>
      <c r="H76" s="8">
        <v>2</v>
      </c>
      <c r="I76" s="8">
        <v>1</v>
      </c>
      <c r="J76" s="8">
        <v>900</v>
      </c>
      <c r="K76" s="26">
        <f t="shared" si="4"/>
        <v>8</v>
      </c>
      <c r="L76" s="8" t="s">
        <v>148</v>
      </c>
      <c r="M76" s="8" t="s">
        <v>148</v>
      </c>
      <c r="N76" s="8" t="s">
        <v>495</v>
      </c>
      <c r="O76" s="44" t="s">
        <v>496</v>
      </c>
      <c r="P76" s="16" t="s">
        <v>148</v>
      </c>
    </row>
    <row r="77" spans="1:16">
      <c r="A77" s="35" t="e">
        <f t="shared" si="3"/>
        <v>#VALUE!</v>
      </c>
      <c r="B77" s="2" t="s">
        <v>513</v>
      </c>
      <c r="C77" s="6" t="s">
        <v>133</v>
      </c>
      <c r="D77" s="6"/>
      <c r="E77" s="17">
        <v>41842</v>
      </c>
      <c r="F77" s="8" t="s">
        <v>514</v>
      </c>
      <c r="G77" s="10">
        <v>600</v>
      </c>
      <c r="H77" s="8">
        <v>2</v>
      </c>
      <c r="I77" s="8">
        <v>1</v>
      </c>
      <c r="J77" s="8">
        <v>1000</v>
      </c>
      <c r="K77" s="26">
        <f t="shared" si="4"/>
        <v>7.1999999999999993</v>
      </c>
      <c r="L77" s="8" t="s">
        <v>148</v>
      </c>
      <c r="M77" s="8" t="s">
        <v>148</v>
      </c>
      <c r="N77" s="8" t="s">
        <v>495</v>
      </c>
      <c r="O77" s="44" t="s">
        <v>515</v>
      </c>
      <c r="P77" s="16" t="s">
        <v>148</v>
      </c>
    </row>
    <row r="78" spans="1:16">
      <c r="A78" s="35" t="e">
        <f t="shared" si="3"/>
        <v>#VALUE!</v>
      </c>
      <c r="B78" s="2" t="s">
        <v>20</v>
      </c>
      <c r="C78" s="6" t="s">
        <v>133</v>
      </c>
      <c r="D78" s="6"/>
      <c r="E78" s="6"/>
      <c r="F78" s="6" t="s">
        <v>227</v>
      </c>
      <c r="G78" s="18">
        <v>619</v>
      </c>
      <c r="H78" s="6" t="s">
        <v>21</v>
      </c>
      <c r="I78" s="6">
        <v>1</v>
      </c>
      <c r="J78" s="6">
        <v>550</v>
      </c>
      <c r="K78" s="19">
        <f t="shared" si="4"/>
        <v>13.505454545454546</v>
      </c>
      <c r="L78" s="6" t="s">
        <v>22</v>
      </c>
      <c r="M78" s="2" t="s">
        <v>31</v>
      </c>
      <c r="N78" s="6"/>
      <c r="O78" s="20" t="s">
        <v>125</v>
      </c>
      <c r="P78" s="27" t="s">
        <v>148</v>
      </c>
    </row>
    <row r="79" spans="1:16" hidden="1">
      <c r="A79" s="29">
        <v>1</v>
      </c>
      <c r="B79" s="29" t="s">
        <v>115</v>
      </c>
      <c r="C79" s="30" t="s">
        <v>219</v>
      </c>
      <c r="D79" s="31">
        <v>41840</v>
      </c>
      <c r="E79" s="30"/>
      <c r="F79" s="30" t="s">
        <v>221</v>
      </c>
      <c r="G79" s="32">
        <v>625</v>
      </c>
      <c r="H79" s="30">
        <v>3</v>
      </c>
      <c r="I79" s="30">
        <v>1</v>
      </c>
      <c r="J79" s="30">
        <v>1200</v>
      </c>
      <c r="K79" s="33">
        <f t="shared" si="4"/>
        <v>6.25</v>
      </c>
      <c r="L79" s="30" t="s">
        <v>10</v>
      </c>
      <c r="M79" s="29" t="s">
        <v>11</v>
      </c>
      <c r="N79" s="30"/>
      <c r="O79" s="34" t="s">
        <v>131</v>
      </c>
      <c r="P79" s="41" t="s">
        <v>148</v>
      </c>
    </row>
    <row r="80" spans="1:16">
      <c r="A80" s="35">
        <f t="shared" ref="A80:A111" si="5">A79+1</f>
        <v>2</v>
      </c>
      <c r="B80" s="2" t="s">
        <v>471</v>
      </c>
      <c r="C80" s="6" t="s">
        <v>133</v>
      </c>
      <c r="D80" s="6"/>
      <c r="E80" s="17">
        <v>41841</v>
      </c>
      <c r="F80" s="8" t="s">
        <v>223</v>
      </c>
      <c r="G80" s="10">
        <v>629</v>
      </c>
      <c r="H80" s="8">
        <v>3</v>
      </c>
      <c r="I80" s="8">
        <v>1.5</v>
      </c>
      <c r="J80" s="8">
        <v>1100</v>
      </c>
      <c r="K80" s="26">
        <f t="shared" si="4"/>
        <v>6.8618181818181814</v>
      </c>
      <c r="L80" s="8" t="s">
        <v>148</v>
      </c>
      <c r="M80" s="8" t="s">
        <v>148</v>
      </c>
      <c r="N80" s="8" t="s">
        <v>148</v>
      </c>
      <c r="O80" s="44" t="s">
        <v>472</v>
      </c>
      <c r="P80" s="16" t="s">
        <v>148</v>
      </c>
    </row>
    <row r="81" spans="1:16" s="42" customFormat="1">
      <c r="A81" s="35">
        <f t="shared" si="5"/>
        <v>3</v>
      </c>
      <c r="B81" s="2" t="s">
        <v>325</v>
      </c>
      <c r="C81" s="6" t="s">
        <v>133</v>
      </c>
      <c r="D81" s="6"/>
      <c r="E81" s="17">
        <v>41840</v>
      </c>
      <c r="F81" s="8" t="s">
        <v>225</v>
      </c>
      <c r="G81" s="10">
        <v>630</v>
      </c>
      <c r="H81" s="8">
        <v>3</v>
      </c>
      <c r="I81" s="8">
        <v>1</v>
      </c>
      <c r="J81" s="8" t="s">
        <v>148</v>
      </c>
      <c r="K81" s="19" t="s">
        <v>148</v>
      </c>
      <c r="L81" s="8" t="s">
        <v>148</v>
      </c>
      <c r="M81" s="8" t="s">
        <v>327</v>
      </c>
      <c r="N81" s="8" t="s">
        <v>148</v>
      </c>
      <c r="O81" s="4" t="s">
        <v>326</v>
      </c>
      <c r="P81" s="16" t="s">
        <v>148</v>
      </c>
    </row>
    <row r="82" spans="1:16">
      <c r="A82" s="35">
        <f t="shared" si="5"/>
        <v>4</v>
      </c>
      <c r="B82" s="2" t="s">
        <v>476</v>
      </c>
      <c r="C82" s="6" t="s">
        <v>133</v>
      </c>
      <c r="D82" s="6"/>
      <c r="E82" s="17">
        <v>41841</v>
      </c>
      <c r="F82" s="8" t="s">
        <v>223</v>
      </c>
      <c r="G82" s="10">
        <v>639</v>
      </c>
      <c r="H82" s="8">
        <v>2</v>
      </c>
      <c r="I82" s="8">
        <v>2.5</v>
      </c>
      <c r="J82" s="8">
        <v>1171</v>
      </c>
      <c r="K82" s="26">
        <f>(G82/J82)*12</f>
        <v>6.5482493595217761</v>
      </c>
      <c r="L82" s="8" t="s">
        <v>148</v>
      </c>
      <c r="M82" s="8" t="s">
        <v>148</v>
      </c>
      <c r="N82" s="8" t="s">
        <v>148</v>
      </c>
      <c r="O82" s="44" t="s">
        <v>477</v>
      </c>
      <c r="P82" s="16" t="s">
        <v>148</v>
      </c>
    </row>
    <row r="83" spans="1:16">
      <c r="A83" s="35">
        <f t="shared" si="5"/>
        <v>5</v>
      </c>
      <c r="B83" s="2" t="s">
        <v>486</v>
      </c>
      <c r="C83" s="6" t="s">
        <v>133</v>
      </c>
      <c r="D83" s="6"/>
      <c r="E83" s="17">
        <v>41842</v>
      </c>
      <c r="F83" s="8"/>
      <c r="G83" s="10">
        <v>640</v>
      </c>
      <c r="H83" s="8">
        <v>1</v>
      </c>
      <c r="I83" s="8">
        <v>1</v>
      </c>
      <c r="J83" s="8">
        <v>858</v>
      </c>
      <c r="K83" s="26">
        <f>(G83/J83)*12</f>
        <v>8.9510489510489517</v>
      </c>
      <c r="L83" s="8" t="s">
        <v>148</v>
      </c>
      <c r="M83" s="8" t="s">
        <v>148</v>
      </c>
      <c r="N83" s="8" t="s">
        <v>148</v>
      </c>
      <c r="O83" s="44" t="s">
        <v>487</v>
      </c>
      <c r="P83" s="16" t="s">
        <v>148</v>
      </c>
    </row>
    <row r="84" spans="1:16" s="42" customFormat="1">
      <c r="A84" s="35">
        <f t="shared" si="5"/>
        <v>6</v>
      </c>
      <c r="B84" s="2" t="s">
        <v>486</v>
      </c>
      <c r="C84" s="6" t="s">
        <v>133</v>
      </c>
      <c r="D84" s="6"/>
      <c r="E84" s="17">
        <v>41842</v>
      </c>
      <c r="F84" s="8"/>
      <c r="G84" s="10">
        <v>645</v>
      </c>
      <c r="H84" s="8">
        <v>1</v>
      </c>
      <c r="I84" s="8">
        <v>1</v>
      </c>
      <c r="J84" s="8">
        <v>777</v>
      </c>
      <c r="K84" s="26">
        <f>(G84/J84)*12</f>
        <v>9.9613899613899619</v>
      </c>
      <c r="L84" s="8" t="s">
        <v>148</v>
      </c>
      <c r="M84" s="8" t="s">
        <v>148</v>
      </c>
      <c r="N84" s="8" t="s">
        <v>148</v>
      </c>
      <c r="O84" s="44" t="s">
        <v>487</v>
      </c>
      <c r="P84" s="16" t="s">
        <v>148</v>
      </c>
    </row>
    <row r="85" spans="1:16">
      <c r="A85" s="35">
        <f t="shared" si="5"/>
        <v>7</v>
      </c>
      <c r="B85" s="2" t="s">
        <v>483</v>
      </c>
      <c r="C85" s="6" t="s">
        <v>133</v>
      </c>
      <c r="D85" s="6"/>
      <c r="E85" s="17">
        <v>41842</v>
      </c>
      <c r="F85" s="8"/>
      <c r="G85" s="10">
        <v>649</v>
      </c>
      <c r="H85" s="8">
        <v>4</v>
      </c>
      <c r="I85" s="8">
        <v>4</v>
      </c>
      <c r="J85" s="8" t="s">
        <v>148</v>
      </c>
      <c r="K85" s="26" t="s">
        <v>148</v>
      </c>
      <c r="L85" s="8" t="s">
        <v>148</v>
      </c>
      <c r="M85" s="8" t="s">
        <v>484</v>
      </c>
      <c r="N85" s="8" t="s">
        <v>148</v>
      </c>
      <c r="O85" s="44" t="s">
        <v>485</v>
      </c>
      <c r="P85" s="16" t="s">
        <v>148</v>
      </c>
    </row>
    <row r="86" spans="1:16">
      <c r="A86" s="35">
        <f t="shared" si="5"/>
        <v>8</v>
      </c>
      <c r="B86" s="2" t="s">
        <v>292</v>
      </c>
      <c r="C86" s="6" t="s">
        <v>133</v>
      </c>
      <c r="D86" s="6"/>
      <c r="E86" s="17">
        <v>41837</v>
      </c>
      <c r="F86" s="14"/>
      <c r="G86" s="10">
        <v>675</v>
      </c>
      <c r="H86" s="8">
        <v>3</v>
      </c>
      <c r="I86" s="8">
        <v>2.5</v>
      </c>
      <c r="J86" s="8" t="s">
        <v>148</v>
      </c>
      <c r="K86" s="12" t="s">
        <v>148</v>
      </c>
      <c r="L86" s="8" t="s">
        <v>136</v>
      </c>
      <c r="M86" s="8" t="s">
        <v>148</v>
      </c>
      <c r="N86" s="8" t="s">
        <v>148</v>
      </c>
      <c r="O86" s="4" t="s">
        <v>137</v>
      </c>
      <c r="P86" s="16" t="s">
        <v>148</v>
      </c>
    </row>
    <row r="87" spans="1:16">
      <c r="A87" s="35">
        <f t="shared" si="5"/>
        <v>9</v>
      </c>
      <c r="B87" s="2" t="s">
        <v>457</v>
      </c>
      <c r="C87" s="6" t="s">
        <v>133</v>
      </c>
      <c r="D87" s="6"/>
      <c r="E87" s="17">
        <v>41841</v>
      </c>
      <c r="F87" s="8" t="s">
        <v>458</v>
      </c>
      <c r="G87" s="10">
        <v>675</v>
      </c>
      <c r="H87" s="8">
        <v>1</v>
      </c>
      <c r="I87" s="8">
        <v>1</v>
      </c>
      <c r="J87" s="8">
        <v>695</v>
      </c>
      <c r="K87" s="26">
        <f>(G87/J87)*12</f>
        <v>11.654676258992804</v>
      </c>
      <c r="L87" s="8" t="s">
        <v>148</v>
      </c>
      <c r="M87" s="8" t="s">
        <v>148</v>
      </c>
      <c r="N87" s="8" t="s">
        <v>148</v>
      </c>
      <c r="O87" s="44" t="s">
        <v>459</v>
      </c>
      <c r="P87" s="16" t="s">
        <v>148</v>
      </c>
    </row>
    <row r="88" spans="1:16">
      <c r="A88" s="35">
        <f t="shared" si="5"/>
        <v>10</v>
      </c>
      <c r="B88" s="2" t="s">
        <v>461</v>
      </c>
      <c r="C88" s="6" t="s">
        <v>133</v>
      </c>
      <c r="D88" s="6"/>
      <c r="E88" s="17">
        <v>41841</v>
      </c>
      <c r="F88" s="8" t="s">
        <v>458</v>
      </c>
      <c r="G88" s="10">
        <v>675</v>
      </c>
      <c r="H88" s="8">
        <v>1</v>
      </c>
      <c r="I88" s="8">
        <v>1</v>
      </c>
      <c r="J88" s="8" t="s">
        <v>148</v>
      </c>
      <c r="K88" s="19" t="s">
        <v>148</v>
      </c>
      <c r="L88" s="8" t="s">
        <v>148</v>
      </c>
      <c r="M88" s="8" t="s">
        <v>148</v>
      </c>
      <c r="N88" s="8" t="s">
        <v>148</v>
      </c>
      <c r="O88" s="44" t="s">
        <v>460</v>
      </c>
      <c r="P88" s="16" t="s">
        <v>148</v>
      </c>
    </row>
    <row r="89" spans="1:16">
      <c r="A89" s="35">
        <f t="shared" si="5"/>
        <v>11</v>
      </c>
      <c r="B89" s="2" t="s">
        <v>488</v>
      </c>
      <c r="C89" s="6" t="s">
        <v>133</v>
      </c>
      <c r="D89" s="6"/>
      <c r="E89" s="17">
        <v>41842</v>
      </c>
      <c r="F89" s="8"/>
      <c r="G89" s="10">
        <v>675</v>
      </c>
      <c r="H89" s="8">
        <v>2</v>
      </c>
      <c r="I89" s="8">
        <v>2</v>
      </c>
      <c r="J89" s="8">
        <v>1055</v>
      </c>
      <c r="K89" s="26">
        <f t="shared" ref="K89:K95" si="6">(G89/J89)*12</f>
        <v>7.6777251184834121</v>
      </c>
      <c r="L89" s="8" t="s">
        <v>148</v>
      </c>
      <c r="M89" s="8" t="s">
        <v>148</v>
      </c>
      <c r="N89" s="8" t="s">
        <v>148</v>
      </c>
      <c r="O89" s="44" t="s">
        <v>489</v>
      </c>
      <c r="P89" s="16" t="s">
        <v>148</v>
      </c>
    </row>
    <row r="90" spans="1:16">
      <c r="A90" s="35">
        <f t="shared" si="5"/>
        <v>12</v>
      </c>
      <c r="B90" s="2" t="s">
        <v>476</v>
      </c>
      <c r="C90" s="6" t="s">
        <v>133</v>
      </c>
      <c r="D90" s="6"/>
      <c r="E90" s="17">
        <v>41841</v>
      </c>
      <c r="F90" s="8" t="s">
        <v>223</v>
      </c>
      <c r="G90" s="10">
        <v>689</v>
      </c>
      <c r="H90" s="8">
        <v>3</v>
      </c>
      <c r="I90" s="8">
        <v>2</v>
      </c>
      <c r="J90" s="8">
        <v>1121</v>
      </c>
      <c r="K90" s="26">
        <f t="shared" si="6"/>
        <v>7.3755575379125782</v>
      </c>
      <c r="L90" s="8" t="s">
        <v>148</v>
      </c>
      <c r="M90" s="8" t="s">
        <v>148</v>
      </c>
      <c r="N90" s="8" t="s">
        <v>148</v>
      </c>
      <c r="O90" s="44" t="s">
        <v>477</v>
      </c>
      <c r="P90" s="16" t="s">
        <v>148</v>
      </c>
    </row>
    <row r="91" spans="1:16">
      <c r="A91" s="35">
        <f t="shared" si="5"/>
        <v>13</v>
      </c>
      <c r="B91" s="2" t="s">
        <v>337</v>
      </c>
      <c r="C91" s="6" t="s">
        <v>133</v>
      </c>
      <c r="D91" s="6"/>
      <c r="E91" s="17">
        <v>41840</v>
      </c>
      <c r="F91" s="8" t="s">
        <v>406</v>
      </c>
      <c r="G91" s="10">
        <v>699</v>
      </c>
      <c r="H91" s="8">
        <v>3</v>
      </c>
      <c r="I91" s="8">
        <v>1</v>
      </c>
      <c r="J91" s="8">
        <v>1220</v>
      </c>
      <c r="K91" s="26">
        <f t="shared" si="6"/>
        <v>6.8754098360655735</v>
      </c>
      <c r="L91" s="8" t="s">
        <v>148</v>
      </c>
      <c r="M91" s="8" t="s">
        <v>426</v>
      </c>
      <c r="N91" s="8" t="s">
        <v>148</v>
      </c>
      <c r="O91" s="4" t="s">
        <v>427</v>
      </c>
      <c r="P91" s="16" t="s">
        <v>148</v>
      </c>
    </row>
    <row r="92" spans="1:16" s="42" customFormat="1">
      <c r="A92" s="35">
        <f t="shared" si="5"/>
        <v>14</v>
      </c>
      <c r="B92" s="2" t="s">
        <v>480</v>
      </c>
      <c r="C92" s="6" t="s">
        <v>133</v>
      </c>
      <c r="D92" s="6"/>
      <c r="E92" s="17">
        <v>41842</v>
      </c>
      <c r="F92" s="8"/>
      <c r="G92" s="10">
        <v>700</v>
      </c>
      <c r="H92" s="8">
        <v>2</v>
      </c>
      <c r="I92" s="8">
        <v>1.5</v>
      </c>
      <c r="J92" s="8">
        <v>1045</v>
      </c>
      <c r="K92" s="26">
        <f t="shared" si="6"/>
        <v>8.0382775119617236</v>
      </c>
      <c r="L92" s="8" t="s">
        <v>148</v>
      </c>
      <c r="M92" s="8" t="s">
        <v>481</v>
      </c>
      <c r="N92" s="8" t="s">
        <v>148</v>
      </c>
      <c r="O92" s="44" t="s">
        <v>482</v>
      </c>
      <c r="P92" s="16" t="s">
        <v>148</v>
      </c>
    </row>
    <row r="93" spans="1:16">
      <c r="A93" s="35">
        <f t="shared" si="5"/>
        <v>15</v>
      </c>
      <c r="B93" s="2" t="s">
        <v>469</v>
      </c>
      <c r="C93" s="6" t="s">
        <v>133</v>
      </c>
      <c r="D93" s="6"/>
      <c r="E93" s="17">
        <v>41841</v>
      </c>
      <c r="F93" s="8" t="s">
        <v>223</v>
      </c>
      <c r="G93" s="10">
        <v>715</v>
      </c>
      <c r="H93" s="8">
        <v>3</v>
      </c>
      <c r="I93" s="8">
        <v>2</v>
      </c>
      <c r="J93" s="8">
        <v>1250</v>
      </c>
      <c r="K93" s="26">
        <f t="shared" si="6"/>
        <v>6.863999999999999</v>
      </c>
      <c r="L93" s="8" t="s">
        <v>148</v>
      </c>
      <c r="M93" s="8" t="s">
        <v>148</v>
      </c>
      <c r="N93" s="8" t="s">
        <v>148</v>
      </c>
      <c r="O93" s="44" t="s">
        <v>470</v>
      </c>
      <c r="P93" s="16" t="s">
        <v>148</v>
      </c>
    </row>
    <row r="94" spans="1:16">
      <c r="A94" s="35">
        <f t="shared" si="5"/>
        <v>16</v>
      </c>
      <c r="B94" s="2" t="s">
        <v>486</v>
      </c>
      <c r="C94" s="6" t="s">
        <v>133</v>
      </c>
      <c r="D94" s="6"/>
      <c r="E94" s="17">
        <v>41842</v>
      </c>
      <c r="F94" s="8"/>
      <c r="G94" s="10">
        <v>715</v>
      </c>
      <c r="H94" s="8">
        <v>2</v>
      </c>
      <c r="I94" s="8">
        <v>2</v>
      </c>
      <c r="J94" s="8">
        <v>1014</v>
      </c>
      <c r="K94" s="26">
        <f t="shared" si="6"/>
        <v>8.4615384615384617</v>
      </c>
      <c r="L94" s="8" t="s">
        <v>148</v>
      </c>
      <c r="M94" s="8" t="s">
        <v>148</v>
      </c>
      <c r="N94" s="8" t="s">
        <v>148</v>
      </c>
      <c r="O94" s="44" t="s">
        <v>487</v>
      </c>
      <c r="P94" s="16" t="s">
        <v>148</v>
      </c>
    </row>
    <row r="95" spans="1:16">
      <c r="A95" s="35">
        <f t="shared" si="5"/>
        <v>17</v>
      </c>
      <c r="B95" s="2" t="s">
        <v>23</v>
      </c>
      <c r="C95" s="6" t="s">
        <v>133</v>
      </c>
      <c r="D95" s="6"/>
      <c r="E95" s="6"/>
      <c r="F95" s="6" t="s">
        <v>225</v>
      </c>
      <c r="G95" s="18">
        <v>739</v>
      </c>
      <c r="H95" s="6">
        <v>1</v>
      </c>
      <c r="I95" s="6">
        <v>1</v>
      </c>
      <c r="J95" s="6">
        <v>902</v>
      </c>
      <c r="K95" s="19">
        <f t="shared" si="6"/>
        <v>9.8314855875831491</v>
      </c>
      <c r="L95" s="6" t="s">
        <v>24</v>
      </c>
      <c r="M95" s="2" t="s">
        <v>28</v>
      </c>
      <c r="N95" s="6"/>
      <c r="O95" s="20" t="s">
        <v>123</v>
      </c>
      <c r="P95" s="27" t="s">
        <v>148</v>
      </c>
    </row>
    <row r="96" spans="1:16">
      <c r="A96" s="35">
        <f t="shared" si="5"/>
        <v>18</v>
      </c>
      <c r="B96" s="2" t="s">
        <v>274</v>
      </c>
      <c r="C96" s="6" t="s">
        <v>133</v>
      </c>
      <c r="D96" s="6"/>
      <c r="E96" s="17">
        <v>41840</v>
      </c>
      <c r="F96" s="8" t="s">
        <v>231</v>
      </c>
      <c r="G96" s="10">
        <v>750</v>
      </c>
      <c r="H96" s="8">
        <v>2</v>
      </c>
      <c r="I96" s="8">
        <v>1</v>
      </c>
      <c r="J96" s="8" t="s">
        <v>148</v>
      </c>
      <c r="K96" s="19" t="s">
        <v>148</v>
      </c>
      <c r="L96" s="8" t="s">
        <v>148</v>
      </c>
      <c r="M96" s="8" t="s">
        <v>276</v>
      </c>
      <c r="N96" s="8" t="s">
        <v>148</v>
      </c>
      <c r="O96" s="4" t="s">
        <v>275</v>
      </c>
      <c r="P96" s="16" t="s">
        <v>148</v>
      </c>
    </row>
    <row r="97" spans="1:16">
      <c r="A97" s="35">
        <f t="shared" si="5"/>
        <v>19</v>
      </c>
      <c r="B97" s="2" t="s">
        <v>317</v>
      </c>
      <c r="C97" s="6" t="s">
        <v>133</v>
      </c>
      <c r="D97" s="6"/>
      <c r="E97" s="17">
        <v>41840</v>
      </c>
      <c r="F97" s="8" t="s">
        <v>225</v>
      </c>
      <c r="G97" s="10">
        <v>750</v>
      </c>
      <c r="H97" s="8">
        <v>3</v>
      </c>
      <c r="I97" s="8">
        <v>2</v>
      </c>
      <c r="J97" s="8" t="s">
        <v>148</v>
      </c>
      <c r="K97" s="19" t="s">
        <v>148</v>
      </c>
      <c r="L97" s="8" t="s">
        <v>319</v>
      </c>
      <c r="M97" s="8" t="s">
        <v>318</v>
      </c>
      <c r="N97" s="8" t="s">
        <v>148</v>
      </c>
      <c r="O97" s="4" t="s">
        <v>320</v>
      </c>
      <c r="P97" s="16" t="s">
        <v>148</v>
      </c>
    </row>
    <row r="98" spans="1:16">
      <c r="A98" s="35">
        <f t="shared" si="5"/>
        <v>20</v>
      </c>
      <c r="B98" s="2" t="s">
        <v>379</v>
      </c>
      <c r="C98" s="6" t="s">
        <v>133</v>
      </c>
      <c r="D98" s="6"/>
      <c r="E98" s="17">
        <v>41840</v>
      </c>
      <c r="F98" s="8" t="s">
        <v>366</v>
      </c>
      <c r="G98" s="10">
        <v>750</v>
      </c>
      <c r="H98" s="8">
        <v>3</v>
      </c>
      <c r="I98" s="8">
        <v>1</v>
      </c>
      <c r="J98" s="8">
        <v>1157</v>
      </c>
      <c r="K98" s="26">
        <f>(G98/J98)*12</f>
        <v>7.7787381158167674</v>
      </c>
      <c r="L98" s="8" t="s">
        <v>380</v>
      </c>
      <c r="M98" s="8" t="s">
        <v>381</v>
      </c>
      <c r="N98" s="8" t="s">
        <v>148</v>
      </c>
      <c r="O98" s="4" t="s">
        <v>382</v>
      </c>
      <c r="P98" s="16" t="s">
        <v>148</v>
      </c>
    </row>
    <row r="99" spans="1:16">
      <c r="A99" s="35">
        <f t="shared" si="5"/>
        <v>21</v>
      </c>
      <c r="B99" s="2" t="s">
        <v>419</v>
      </c>
      <c r="C99" s="6" t="s">
        <v>133</v>
      </c>
      <c r="D99" s="6"/>
      <c r="E99" s="17">
        <v>41840</v>
      </c>
      <c r="F99" s="8" t="s">
        <v>406</v>
      </c>
      <c r="G99" s="10">
        <v>750</v>
      </c>
      <c r="H99" s="8">
        <v>3</v>
      </c>
      <c r="I99" s="8">
        <v>2</v>
      </c>
      <c r="J99" s="8" t="s">
        <v>148</v>
      </c>
      <c r="K99" s="19" t="s">
        <v>148</v>
      </c>
      <c r="L99" s="8" t="s">
        <v>421</v>
      </c>
      <c r="M99" s="8" t="s">
        <v>420</v>
      </c>
      <c r="N99" s="8" t="s">
        <v>422</v>
      </c>
      <c r="O99" s="4" t="s">
        <v>423</v>
      </c>
      <c r="P99" s="16" t="s">
        <v>148</v>
      </c>
    </row>
    <row r="100" spans="1:16">
      <c r="A100" s="35">
        <f t="shared" si="5"/>
        <v>22</v>
      </c>
      <c r="B100" s="2" t="s">
        <v>461</v>
      </c>
      <c r="C100" s="6" t="s">
        <v>133</v>
      </c>
      <c r="D100" s="6"/>
      <c r="E100" s="17">
        <v>41841</v>
      </c>
      <c r="F100" s="8" t="s">
        <v>458</v>
      </c>
      <c r="G100" s="10">
        <v>775</v>
      </c>
      <c r="H100" s="8">
        <v>2</v>
      </c>
      <c r="I100" s="8">
        <v>2</v>
      </c>
      <c r="J100" s="8" t="s">
        <v>148</v>
      </c>
      <c r="K100" s="19" t="s">
        <v>148</v>
      </c>
      <c r="L100" s="8" t="s">
        <v>148</v>
      </c>
      <c r="M100" s="8" t="s">
        <v>148</v>
      </c>
      <c r="N100" s="8" t="s">
        <v>148</v>
      </c>
      <c r="O100" s="44" t="s">
        <v>460</v>
      </c>
      <c r="P100" s="16" t="s">
        <v>148</v>
      </c>
    </row>
    <row r="101" spans="1:16" s="42" customFormat="1" hidden="1">
      <c r="A101" s="35">
        <f t="shared" si="5"/>
        <v>23</v>
      </c>
      <c r="B101" s="35" t="s">
        <v>334</v>
      </c>
      <c r="C101" s="36" t="s">
        <v>219</v>
      </c>
      <c r="D101" s="40">
        <v>41842</v>
      </c>
      <c r="E101" s="40">
        <v>41840</v>
      </c>
      <c r="F101" s="36" t="s">
        <v>225</v>
      </c>
      <c r="G101" s="37">
        <v>795</v>
      </c>
      <c r="H101" s="36">
        <v>2</v>
      </c>
      <c r="I101" s="36">
        <v>1</v>
      </c>
      <c r="J101" s="36" t="s">
        <v>148</v>
      </c>
      <c r="K101" s="38" t="s">
        <v>148</v>
      </c>
      <c r="L101" s="36" t="s">
        <v>428</v>
      </c>
      <c r="M101" s="36" t="s">
        <v>335</v>
      </c>
      <c r="N101" s="36" t="s">
        <v>148</v>
      </c>
      <c r="O101" s="39" t="s">
        <v>336</v>
      </c>
      <c r="P101" s="41" t="s">
        <v>148</v>
      </c>
    </row>
    <row r="102" spans="1:16">
      <c r="A102" s="35">
        <f t="shared" si="5"/>
        <v>24</v>
      </c>
      <c r="B102" s="2" t="s">
        <v>488</v>
      </c>
      <c r="C102" s="6" t="s">
        <v>133</v>
      </c>
      <c r="D102" s="6"/>
      <c r="E102" s="17">
        <v>41842</v>
      </c>
      <c r="F102" s="8"/>
      <c r="G102" s="10">
        <v>795</v>
      </c>
      <c r="H102" s="8">
        <v>3</v>
      </c>
      <c r="I102" s="8">
        <v>2</v>
      </c>
      <c r="J102" s="8">
        <v>1200</v>
      </c>
      <c r="K102" s="26">
        <f>(G102/J102)*12</f>
        <v>7.9499999999999993</v>
      </c>
      <c r="L102" s="8" t="s">
        <v>148</v>
      </c>
      <c r="M102" s="8" t="s">
        <v>148</v>
      </c>
      <c r="N102" s="8" t="s">
        <v>148</v>
      </c>
      <c r="O102" s="44" t="s">
        <v>489</v>
      </c>
      <c r="P102" s="16" t="s">
        <v>148</v>
      </c>
    </row>
    <row r="103" spans="1:16">
      <c r="A103" s="35">
        <f t="shared" si="5"/>
        <v>25</v>
      </c>
      <c r="B103" s="2" t="s">
        <v>84</v>
      </c>
      <c r="C103" s="6" t="s">
        <v>133</v>
      </c>
      <c r="D103" s="6"/>
      <c r="E103" s="6"/>
      <c r="F103" s="6" t="s">
        <v>231</v>
      </c>
      <c r="G103" s="18">
        <v>800</v>
      </c>
      <c r="H103" s="6">
        <v>3</v>
      </c>
      <c r="I103" s="6">
        <v>2</v>
      </c>
      <c r="J103" s="6">
        <v>1083</v>
      </c>
      <c r="K103" s="19">
        <f>(G103/J103)*12</f>
        <v>8.86426592797784</v>
      </c>
      <c r="L103" s="6" t="s">
        <v>117</v>
      </c>
      <c r="M103" s="2"/>
      <c r="N103" s="6" t="s">
        <v>82</v>
      </c>
      <c r="O103" s="20" t="s">
        <v>85</v>
      </c>
      <c r="P103" s="27" t="s">
        <v>148</v>
      </c>
    </row>
    <row r="104" spans="1:16">
      <c r="A104" s="35">
        <f t="shared" si="5"/>
        <v>26</v>
      </c>
      <c r="B104" s="2" t="s">
        <v>462</v>
      </c>
      <c r="C104" s="6" t="s">
        <v>133</v>
      </c>
      <c r="D104" s="6"/>
      <c r="E104" s="17">
        <v>41841</v>
      </c>
      <c r="F104" s="8" t="s">
        <v>463</v>
      </c>
      <c r="G104" s="10">
        <v>825</v>
      </c>
      <c r="H104" s="8">
        <v>1</v>
      </c>
      <c r="I104" s="8">
        <v>1</v>
      </c>
      <c r="J104" s="8">
        <v>783</v>
      </c>
      <c r="K104" s="26">
        <f>(G104/J104)*12</f>
        <v>12.64367816091954</v>
      </c>
      <c r="L104" s="8" t="s">
        <v>148</v>
      </c>
      <c r="M104" s="8" t="s">
        <v>148</v>
      </c>
      <c r="N104" s="8" t="s">
        <v>148</v>
      </c>
      <c r="O104" s="44" t="s">
        <v>464</v>
      </c>
      <c r="P104" s="16" t="s">
        <v>148</v>
      </c>
    </row>
    <row r="105" spans="1:16">
      <c r="A105" s="35">
        <f t="shared" si="5"/>
        <v>27</v>
      </c>
      <c r="B105" s="2" t="s">
        <v>23</v>
      </c>
      <c r="C105" s="6" t="s">
        <v>133</v>
      </c>
      <c r="D105" s="6"/>
      <c r="E105" s="6"/>
      <c r="F105" s="6" t="s">
        <v>225</v>
      </c>
      <c r="G105" s="18">
        <v>839</v>
      </c>
      <c r="H105" s="6">
        <v>2</v>
      </c>
      <c r="I105" s="6">
        <v>2</v>
      </c>
      <c r="J105" s="6">
        <v>1200</v>
      </c>
      <c r="K105" s="19">
        <f>(G105/J105)*12</f>
        <v>8.39</v>
      </c>
      <c r="L105" s="6" t="s">
        <v>24</v>
      </c>
      <c r="M105" s="2" t="s">
        <v>27</v>
      </c>
      <c r="N105" s="6" t="s">
        <v>26</v>
      </c>
      <c r="O105" s="20" t="s">
        <v>122</v>
      </c>
      <c r="P105" s="27" t="s">
        <v>148</v>
      </c>
    </row>
    <row r="106" spans="1:16">
      <c r="A106" s="35">
        <f t="shared" si="5"/>
        <v>28</v>
      </c>
      <c r="B106" s="2" t="s">
        <v>486</v>
      </c>
      <c r="C106" s="6" t="s">
        <v>133</v>
      </c>
      <c r="D106" s="6"/>
      <c r="E106" s="17">
        <v>41842</v>
      </c>
      <c r="F106" s="8"/>
      <c r="G106" s="10">
        <v>840</v>
      </c>
      <c r="H106" s="8">
        <v>3</v>
      </c>
      <c r="I106" s="8">
        <v>2</v>
      </c>
      <c r="J106" s="8">
        <v>1200</v>
      </c>
      <c r="K106" s="26">
        <f>(G106/J106)*12</f>
        <v>8.3999999999999986</v>
      </c>
      <c r="L106" s="8" t="s">
        <v>148</v>
      </c>
      <c r="M106" s="8" t="s">
        <v>148</v>
      </c>
      <c r="N106" s="8" t="s">
        <v>148</v>
      </c>
      <c r="O106" s="44" t="s">
        <v>487</v>
      </c>
      <c r="P106" s="16" t="s">
        <v>148</v>
      </c>
    </row>
    <row r="107" spans="1:16">
      <c r="A107" s="35">
        <f t="shared" si="5"/>
        <v>29</v>
      </c>
      <c r="B107" s="2" t="s">
        <v>94</v>
      </c>
      <c r="C107" s="6" t="s">
        <v>133</v>
      </c>
      <c r="D107" s="6"/>
      <c r="E107" s="6"/>
      <c r="F107" s="6" t="s">
        <v>236</v>
      </c>
      <c r="G107" s="18">
        <v>850</v>
      </c>
      <c r="H107" s="6">
        <v>2</v>
      </c>
      <c r="I107" s="6">
        <v>2</v>
      </c>
      <c r="J107" s="6"/>
      <c r="K107" s="19"/>
      <c r="L107" s="6" t="s">
        <v>118</v>
      </c>
      <c r="M107" s="2"/>
      <c r="N107" s="6" t="s">
        <v>96</v>
      </c>
      <c r="O107" s="20" t="s">
        <v>97</v>
      </c>
      <c r="P107" s="27" t="s">
        <v>148</v>
      </c>
    </row>
    <row r="108" spans="1:16">
      <c r="A108" s="35">
        <f t="shared" si="5"/>
        <v>30</v>
      </c>
      <c r="B108" s="2" t="s">
        <v>101</v>
      </c>
      <c r="C108" s="6" t="s">
        <v>133</v>
      </c>
      <c r="D108" s="6"/>
      <c r="E108" s="6"/>
      <c r="F108" s="6" t="s">
        <v>236</v>
      </c>
      <c r="G108" s="18">
        <v>850</v>
      </c>
      <c r="H108" s="6">
        <v>2</v>
      </c>
      <c r="I108" s="6">
        <v>2</v>
      </c>
      <c r="J108" s="6"/>
      <c r="K108" s="19"/>
      <c r="L108" s="6" t="s">
        <v>99</v>
      </c>
      <c r="M108" s="2"/>
      <c r="N108" s="6" t="s">
        <v>96</v>
      </c>
      <c r="O108" s="20" t="s">
        <v>102</v>
      </c>
      <c r="P108" s="27" t="s">
        <v>148</v>
      </c>
    </row>
    <row r="109" spans="1:16" hidden="1">
      <c r="A109" s="35">
        <f t="shared" si="5"/>
        <v>31</v>
      </c>
      <c r="B109" s="35" t="s">
        <v>103</v>
      </c>
      <c r="C109" s="36" t="s">
        <v>219</v>
      </c>
      <c r="D109" s="40">
        <v>41840</v>
      </c>
      <c r="E109" s="36"/>
      <c r="F109" s="36" t="s">
        <v>237</v>
      </c>
      <c r="G109" s="37">
        <v>850</v>
      </c>
      <c r="H109" s="36">
        <v>2</v>
      </c>
      <c r="I109" s="36">
        <v>2</v>
      </c>
      <c r="J109" s="36">
        <v>1088</v>
      </c>
      <c r="K109" s="38">
        <f>(G109/J109)*12</f>
        <v>9.375</v>
      </c>
      <c r="L109" s="36" t="s">
        <v>99</v>
      </c>
      <c r="M109" s="35"/>
      <c r="N109" s="36" t="s">
        <v>96</v>
      </c>
      <c r="O109" s="39" t="s">
        <v>104</v>
      </c>
      <c r="P109" s="41" t="s">
        <v>148</v>
      </c>
    </row>
    <row r="110" spans="1:16">
      <c r="A110" s="35">
        <f t="shared" si="5"/>
        <v>32</v>
      </c>
      <c r="B110" s="2" t="s">
        <v>107</v>
      </c>
      <c r="C110" s="6" t="s">
        <v>133</v>
      </c>
      <c r="D110" s="6"/>
      <c r="E110" s="6"/>
      <c r="F110" s="6" t="s">
        <v>238</v>
      </c>
      <c r="G110" s="18">
        <v>850</v>
      </c>
      <c r="H110" s="6">
        <v>2</v>
      </c>
      <c r="I110" s="6">
        <v>2</v>
      </c>
      <c r="J110" s="6">
        <v>1088</v>
      </c>
      <c r="K110" s="19">
        <f>(G110/J110)*12</f>
        <v>9.375</v>
      </c>
      <c r="L110" s="6" t="s">
        <v>95</v>
      </c>
      <c r="M110" s="2"/>
      <c r="N110" s="6" t="s">
        <v>96</v>
      </c>
      <c r="O110" s="20" t="s">
        <v>108</v>
      </c>
      <c r="P110" s="27" t="s">
        <v>148</v>
      </c>
    </row>
    <row r="111" spans="1:16" hidden="1">
      <c r="A111" s="35">
        <f t="shared" si="5"/>
        <v>33</v>
      </c>
      <c r="B111" s="35" t="s">
        <v>109</v>
      </c>
      <c r="C111" s="36" t="s">
        <v>219</v>
      </c>
      <c r="D111" s="40">
        <v>41840</v>
      </c>
      <c r="E111" s="36"/>
      <c r="F111" s="36" t="s">
        <v>238</v>
      </c>
      <c r="G111" s="37">
        <v>850</v>
      </c>
      <c r="H111" s="36">
        <v>2</v>
      </c>
      <c r="I111" s="36">
        <v>2</v>
      </c>
      <c r="J111" s="36">
        <v>1088</v>
      </c>
      <c r="K111" s="38">
        <f>(G111/J111)*12</f>
        <v>9.375</v>
      </c>
      <c r="L111" s="36" t="s">
        <v>95</v>
      </c>
      <c r="M111" s="35"/>
      <c r="N111" s="36" t="s">
        <v>96</v>
      </c>
      <c r="O111" s="39" t="s">
        <v>110</v>
      </c>
      <c r="P111" s="41" t="s">
        <v>148</v>
      </c>
    </row>
    <row r="112" spans="1:16">
      <c r="A112" s="35">
        <f t="shared" ref="A112:A143" si="7">A111+1</f>
        <v>34</v>
      </c>
      <c r="B112" s="2" t="s">
        <v>294</v>
      </c>
      <c r="C112" s="6" t="s">
        <v>133</v>
      </c>
      <c r="D112" s="6"/>
      <c r="E112" s="17">
        <v>41837</v>
      </c>
      <c r="F112" s="14"/>
      <c r="G112" s="10">
        <v>850</v>
      </c>
      <c r="H112" s="8">
        <v>3</v>
      </c>
      <c r="I112" s="8">
        <v>2</v>
      </c>
      <c r="J112" s="8" t="s">
        <v>148</v>
      </c>
      <c r="K112" s="12" t="s">
        <v>148</v>
      </c>
      <c r="L112" s="8" t="s">
        <v>136</v>
      </c>
      <c r="M112" s="8" t="s">
        <v>148</v>
      </c>
      <c r="N112" s="8" t="s">
        <v>148</v>
      </c>
      <c r="O112" s="4" t="s">
        <v>139</v>
      </c>
      <c r="P112" s="16" t="s">
        <v>148</v>
      </c>
    </row>
    <row r="113" spans="1:16" s="42" customFormat="1">
      <c r="A113" s="35">
        <f t="shared" si="7"/>
        <v>35</v>
      </c>
      <c r="B113" s="2" t="s">
        <v>359</v>
      </c>
      <c r="C113" s="6" t="s">
        <v>133</v>
      </c>
      <c r="D113" s="6"/>
      <c r="E113" s="17">
        <v>41840</v>
      </c>
      <c r="F113" s="8" t="s">
        <v>235</v>
      </c>
      <c r="G113" s="10">
        <v>850</v>
      </c>
      <c r="H113" s="8">
        <v>3</v>
      </c>
      <c r="I113" s="8">
        <v>2</v>
      </c>
      <c r="J113" s="8">
        <v>1600</v>
      </c>
      <c r="K113" s="26">
        <f>(G113/J113)*12</f>
        <v>6.375</v>
      </c>
      <c r="L113" s="8" t="s">
        <v>346</v>
      </c>
      <c r="M113" s="8" t="s">
        <v>360</v>
      </c>
      <c r="N113" s="8" t="s">
        <v>148</v>
      </c>
      <c r="O113" s="4" t="s">
        <v>361</v>
      </c>
      <c r="P113" s="16" t="s">
        <v>148</v>
      </c>
    </row>
    <row r="114" spans="1:16">
      <c r="A114" s="35">
        <f t="shared" si="7"/>
        <v>36</v>
      </c>
      <c r="B114" s="2" t="s">
        <v>462</v>
      </c>
      <c r="C114" s="6" t="s">
        <v>133</v>
      </c>
      <c r="D114" s="6"/>
      <c r="E114" s="17">
        <v>41841</v>
      </c>
      <c r="F114" s="8" t="s">
        <v>463</v>
      </c>
      <c r="G114" s="10">
        <v>850</v>
      </c>
      <c r="H114" s="8">
        <v>1</v>
      </c>
      <c r="I114" s="8">
        <v>1</v>
      </c>
      <c r="J114" s="8">
        <v>762</v>
      </c>
      <c r="K114" s="26">
        <f>(G114/J114)*12</f>
        <v>13.385826771653543</v>
      </c>
      <c r="L114" s="8" t="s">
        <v>148</v>
      </c>
      <c r="M114" s="8" t="s">
        <v>148</v>
      </c>
      <c r="N114" s="8" t="s">
        <v>148</v>
      </c>
      <c r="O114" s="44" t="s">
        <v>464</v>
      </c>
      <c r="P114" s="16" t="s">
        <v>148</v>
      </c>
    </row>
    <row r="115" spans="1:16">
      <c r="A115" s="35">
        <f t="shared" si="7"/>
        <v>37</v>
      </c>
      <c r="B115" s="2" t="s">
        <v>297</v>
      </c>
      <c r="C115" s="6" t="s">
        <v>133</v>
      </c>
      <c r="D115" s="6"/>
      <c r="E115" s="17">
        <v>41837</v>
      </c>
      <c r="F115" s="14"/>
      <c r="G115" s="10">
        <v>890</v>
      </c>
      <c r="H115" s="8">
        <v>3</v>
      </c>
      <c r="I115" s="8">
        <v>2</v>
      </c>
      <c r="J115" s="8" t="s">
        <v>148</v>
      </c>
      <c r="K115" s="12" t="s">
        <v>148</v>
      </c>
      <c r="L115" s="15" t="s">
        <v>147</v>
      </c>
      <c r="M115" s="8" t="s">
        <v>148</v>
      </c>
      <c r="N115" s="8" t="s">
        <v>148</v>
      </c>
      <c r="O115" s="4" t="s">
        <v>143</v>
      </c>
      <c r="P115" s="16" t="s">
        <v>148</v>
      </c>
    </row>
    <row r="116" spans="1:16">
      <c r="A116" s="35">
        <f t="shared" si="7"/>
        <v>38</v>
      </c>
      <c r="B116" s="2" t="s">
        <v>50</v>
      </c>
      <c r="C116" s="6" t="s">
        <v>133</v>
      </c>
      <c r="D116" s="6"/>
      <c r="E116" s="6"/>
      <c r="F116" s="6" t="s">
        <v>233</v>
      </c>
      <c r="G116" s="18">
        <v>895</v>
      </c>
      <c r="H116" s="6">
        <v>3</v>
      </c>
      <c r="I116" s="6">
        <v>1</v>
      </c>
      <c r="J116" s="6">
        <v>1450</v>
      </c>
      <c r="K116" s="19">
        <f>(G116/J116)*12</f>
        <v>7.4068965517241381</v>
      </c>
      <c r="L116" s="6" t="s">
        <v>51</v>
      </c>
      <c r="M116" s="2"/>
      <c r="N116" s="6"/>
      <c r="O116" s="20" t="s">
        <v>52</v>
      </c>
      <c r="P116" s="27" t="s">
        <v>148</v>
      </c>
    </row>
    <row r="117" spans="1:16" s="42" customFormat="1">
      <c r="A117" s="35">
        <f t="shared" si="7"/>
        <v>39</v>
      </c>
      <c r="B117" s="2" t="s">
        <v>245</v>
      </c>
      <c r="C117" s="6" t="s">
        <v>133</v>
      </c>
      <c r="D117" s="6"/>
      <c r="E117" s="17">
        <v>41840</v>
      </c>
      <c r="F117" s="8" t="s">
        <v>224</v>
      </c>
      <c r="G117" s="10">
        <v>895</v>
      </c>
      <c r="H117" s="8">
        <v>3</v>
      </c>
      <c r="I117" s="8">
        <v>2</v>
      </c>
      <c r="J117" s="8" t="s">
        <v>148</v>
      </c>
      <c r="K117" s="19" t="s">
        <v>148</v>
      </c>
      <c r="L117" s="8" t="s">
        <v>148</v>
      </c>
      <c r="M117" s="8" t="s">
        <v>246</v>
      </c>
      <c r="N117" s="8" t="s">
        <v>148</v>
      </c>
      <c r="O117" s="4" t="s">
        <v>247</v>
      </c>
      <c r="P117" s="16" t="s">
        <v>148</v>
      </c>
    </row>
    <row r="118" spans="1:16">
      <c r="A118" s="35">
        <f t="shared" si="7"/>
        <v>40</v>
      </c>
      <c r="B118" s="2" t="s">
        <v>291</v>
      </c>
      <c r="C118" s="6" t="s">
        <v>133</v>
      </c>
      <c r="D118" s="6"/>
      <c r="E118" s="17">
        <v>41837</v>
      </c>
      <c r="F118" s="14" t="s">
        <v>224</v>
      </c>
      <c r="G118" s="10">
        <v>900</v>
      </c>
      <c r="H118" s="8">
        <v>2</v>
      </c>
      <c r="I118" s="8">
        <v>2</v>
      </c>
      <c r="J118" s="8" t="s">
        <v>148</v>
      </c>
      <c r="K118" s="12" t="s">
        <v>148</v>
      </c>
      <c r="L118" s="8" t="s">
        <v>198</v>
      </c>
      <c r="M118" s="8" t="s">
        <v>197</v>
      </c>
      <c r="N118" s="8" t="s">
        <v>196</v>
      </c>
      <c r="O118" s="4" t="s">
        <v>195</v>
      </c>
      <c r="P118" s="16" t="s">
        <v>148</v>
      </c>
    </row>
    <row r="119" spans="1:16" s="42" customFormat="1" hidden="1">
      <c r="A119" s="35">
        <f t="shared" si="7"/>
        <v>41</v>
      </c>
      <c r="B119" s="35" t="s">
        <v>337</v>
      </c>
      <c r="C119" s="36" t="s">
        <v>219</v>
      </c>
      <c r="D119" s="40">
        <v>41839</v>
      </c>
      <c r="E119" s="40">
        <v>41837</v>
      </c>
      <c r="F119" s="40" t="s">
        <v>218</v>
      </c>
      <c r="G119" s="37">
        <v>900</v>
      </c>
      <c r="H119" s="36">
        <v>4</v>
      </c>
      <c r="I119" s="36" t="s">
        <v>148</v>
      </c>
      <c r="J119" s="36" t="s">
        <v>148</v>
      </c>
      <c r="K119" s="38" t="s">
        <v>148</v>
      </c>
      <c r="L119" s="36" t="s">
        <v>148</v>
      </c>
      <c r="M119" s="36" t="s">
        <v>203</v>
      </c>
      <c r="N119" s="36" t="s">
        <v>148</v>
      </c>
      <c r="O119" s="39" t="s">
        <v>204</v>
      </c>
      <c r="P119" s="41" t="s">
        <v>148</v>
      </c>
    </row>
    <row r="120" spans="1:16" s="42" customFormat="1">
      <c r="A120" s="35">
        <f t="shared" si="7"/>
        <v>42</v>
      </c>
      <c r="B120" s="2" t="s">
        <v>411</v>
      </c>
      <c r="C120" s="6" t="s">
        <v>133</v>
      </c>
      <c r="D120" s="6"/>
      <c r="E120" s="17">
        <v>41840</v>
      </c>
      <c r="F120" s="8" t="s">
        <v>406</v>
      </c>
      <c r="G120" s="10">
        <v>900</v>
      </c>
      <c r="H120" s="8">
        <v>3</v>
      </c>
      <c r="I120" s="8">
        <v>1</v>
      </c>
      <c r="J120" s="8">
        <v>1240</v>
      </c>
      <c r="K120" s="26">
        <f>(G120/J120)*12</f>
        <v>8.7096774193548399</v>
      </c>
      <c r="L120" s="8" t="s">
        <v>415</v>
      </c>
      <c r="M120" s="8" t="s">
        <v>412</v>
      </c>
      <c r="N120" s="8" t="s">
        <v>413</v>
      </c>
      <c r="O120" s="4" t="s">
        <v>414</v>
      </c>
      <c r="P120" s="16" t="s">
        <v>148</v>
      </c>
    </row>
    <row r="121" spans="1:16">
      <c r="A121" s="35">
        <f t="shared" si="7"/>
        <v>43</v>
      </c>
      <c r="B121" s="2" t="s">
        <v>526</v>
      </c>
      <c r="C121" s="6" t="s">
        <v>133</v>
      </c>
      <c r="D121" s="6"/>
      <c r="E121" s="17">
        <v>41842</v>
      </c>
      <c r="F121" s="8" t="s">
        <v>218</v>
      </c>
      <c r="G121" s="10">
        <v>900</v>
      </c>
      <c r="H121" s="8">
        <v>3</v>
      </c>
      <c r="I121" s="8">
        <v>2</v>
      </c>
      <c r="J121" s="8" t="s">
        <v>148</v>
      </c>
      <c r="K121" s="26" t="s">
        <v>148</v>
      </c>
      <c r="L121" s="8" t="s">
        <v>527</v>
      </c>
      <c r="M121" s="8" t="s">
        <v>148</v>
      </c>
      <c r="N121" s="8" t="s">
        <v>148</v>
      </c>
      <c r="O121" s="44" t="s">
        <v>528</v>
      </c>
      <c r="P121" s="16" t="s">
        <v>148</v>
      </c>
    </row>
    <row r="122" spans="1:16">
      <c r="A122" s="35">
        <f t="shared" si="7"/>
        <v>44</v>
      </c>
      <c r="B122" s="2" t="s">
        <v>480</v>
      </c>
      <c r="C122" s="6" t="s">
        <v>133</v>
      </c>
      <c r="D122" s="6"/>
      <c r="E122" s="17">
        <v>41842</v>
      </c>
      <c r="F122" s="8"/>
      <c r="G122" s="10">
        <v>925</v>
      </c>
      <c r="H122" s="8">
        <v>4</v>
      </c>
      <c r="I122" s="8">
        <v>2</v>
      </c>
      <c r="J122" s="8">
        <v>2000</v>
      </c>
      <c r="K122" s="26">
        <f>(G122/J122)*12</f>
        <v>5.5500000000000007</v>
      </c>
      <c r="L122" s="8" t="s">
        <v>148</v>
      </c>
      <c r="M122" s="8" t="s">
        <v>481</v>
      </c>
      <c r="N122" s="8" t="s">
        <v>148</v>
      </c>
      <c r="O122" s="44" t="s">
        <v>482</v>
      </c>
      <c r="P122" s="16" t="s">
        <v>148</v>
      </c>
    </row>
    <row r="123" spans="1:16">
      <c r="A123" s="35">
        <f t="shared" si="7"/>
        <v>45</v>
      </c>
      <c r="B123" s="2" t="s">
        <v>23</v>
      </c>
      <c r="C123" s="6" t="s">
        <v>133</v>
      </c>
      <c r="D123" s="6"/>
      <c r="E123" s="6"/>
      <c r="F123" s="6" t="s">
        <v>225</v>
      </c>
      <c r="G123" s="18">
        <v>939</v>
      </c>
      <c r="H123" s="6">
        <v>3</v>
      </c>
      <c r="I123" s="6">
        <v>2</v>
      </c>
      <c r="J123" s="6">
        <v>1367</v>
      </c>
      <c r="K123" s="19">
        <f>(G123/J123)*12</f>
        <v>8.2428675932699349</v>
      </c>
      <c r="L123" s="6" t="s">
        <v>24</v>
      </c>
      <c r="M123" s="2" t="s">
        <v>25</v>
      </c>
      <c r="N123" s="6" t="s">
        <v>26</v>
      </c>
      <c r="O123" s="20" t="s">
        <v>121</v>
      </c>
      <c r="P123" s="27" t="s">
        <v>148</v>
      </c>
    </row>
    <row r="124" spans="1:16">
      <c r="A124" s="35">
        <f t="shared" si="7"/>
        <v>46</v>
      </c>
      <c r="B124" s="2" t="s">
        <v>457</v>
      </c>
      <c r="C124" s="6" t="s">
        <v>133</v>
      </c>
      <c r="D124" s="6"/>
      <c r="E124" s="17">
        <v>41841</v>
      </c>
      <c r="F124" s="8" t="s">
        <v>458</v>
      </c>
      <c r="G124" s="10">
        <v>955</v>
      </c>
      <c r="H124" s="8">
        <v>2</v>
      </c>
      <c r="I124" s="8">
        <v>2</v>
      </c>
      <c r="J124" s="8">
        <v>1045</v>
      </c>
      <c r="K124" s="26">
        <f>(G124/J124)*12</f>
        <v>10.966507177033492</v>
      </c>
      <c r="L124" s="8" t="s">
        <v>148</v>
      </c>
      <c r="M124" s="8" t="s">
        <v>148</v>
      </c>
      <c r="N124" s="8" t="s">
        <v>148</v>
      </c>
      <c r="O124" s="44" t="s">
        <v>459</v>
      </c>
      <c r="P124" s="16" t="s">
        <v>148</v>
      </c>
    </row>
    <row r="125" spans="1:16">
      <c r="A125" s="35">
        <f t="shared" si="7"/>
        <v>47</v>
      </c>
      <c r="B125" s="2" t="s">
        <v>81</v>
      </c>
      <c r="C125" s="6" t="s">
        <v>133</v>
      </c>
      <c r="D125" s="6"/>
      <c r="E125" s="6"/>
      <c r="F125" s="6" t="s">
        <v>231</v>
      </c>
      <c r="G125" s="18">
        <v>960</v>
      </c>
      <c r="H125" s="6">
        <v>3</v>
      </c>
      <c r="I125" s="6">
        <v>2.5</v>
      </c>
      <c r="J125" s="6">
        <v>1530</v>
      </c>
      <c r="K125" s="19">
        <f>(G125/J125)*12</f>
        <v>7.5294117647058822</v>
      </c>
      <c r="L125" s="6" t="s">
        <v>117</v>
      </c>
      <c r="M125" s="2"/>
      <c r="N125" s="6" t="s">
        <v>82</v>
      </c>
      <c r="O125" s="20" t="s">
        <v>83</v>
      </c>
      <c r="P125" s="27" t="s">
        <v>148</v>
      </c>
    </row>
    <row r="126" spans="1:16">
      <c r="A126" s="35">
        <f t="shared" si="7"/>
        <v>48</v>
      </c>
      <c r="B126" s="2" t="s">
        <v>86</v>
      </c>
      <c r="C126" s="6" t="s">
        <v>133</v>
      </c>
      <c r="D126" s="6"/>
      <c r="E126" s="6"/>
      <c r="F126" s="6" t="s">
        <v>231</v>
      </c>
      <c r="G126" s="18">
        <v>960</v>
      </c>
      <c r="H126" s="6">
        <v>3</v>
      </c>
      <c r="I126" s="6">
        <v>2</v>
      </c>
      <c r="J126" s="6">
        <v>1450</v>
      </c>
      <c r="K126" s="19">
        <f>(G126/J126)*12</f>
        <v>7.9448275862068964</v>
      </c>
      <c r="L126" s="6" t="s">
        <v>117</v>
      </c>
      <c r="M126" s="2"/>
      <c r="N126" s="6" t="s">
        <v>82</v>
      </c>
      <c r="O126" s="20" t="s">
        <v>87</v>
      </c>
      <c r="P126" s="27" t="s">
        <v>148</v>
      </c>
    </row>
    <row r="127" spans="1:16">
      <c r="A127" s="35">
        <f t="shared" si="7"/>
        <v>49</v>
      </c>
      <c r="B127" s="2" t="s">
        <v>299</v>
      </c>
      <c r="C127" s="6" t="s">
        <v>133</v>
      </c>
      <c r="D127" s="6"/>
      <c r="E127" s="17">
        <v>41837</v>
      </c>
      <c r="F127" s="14"/>
      <c r="G127" s="10">
        <v>960</v>
      </c>
      <c r="H127" s="8">
        <v>3</v>
      </c>
      <c r="I127" s="8">
        <v>2</v>
      </c>
      <c r="J127" s="8" t="s">
        <v>148</v>
      </c>
      <c r="K127" s="12" t="s">
        <v>148</v>
      </c>
      <c r="L127" s="8" t="s">
        <v>150</v>
      </c>
      <c r="M127" s="8" t="s">
        <v>148</v>
      </c>
      <c r="N127" s="8" t="s">
        <v>152</v>
      </c>
      <c r="O127" s="4" t="s">
        <v>151</v>
      </c>
      <c r="P127" s="16" t="s">
        <v>148</v>
      </c>
    </row>
    <row r="128" spans="1:16">
      <c r="A128" s="35">
        <f t="shared" si="7"/>
        <v>50</v>
      </c>
      <c r="B128" s="2" t="s">
        <v>253</v>
      </c>
      <c r="C128" s="6" t="s">
        <v>133</v>
      </c>
      <c r="D128" s="6"/>
      <c r="E128" s="17">
        <v>41840</v>
      </c>
      <c r="F128" s="8" t="s">
        <v>236</v>
      </c>
      <c r="G128" s="10">
        <v>960</v>
      </c>
      <c r="H128" s="8">
        <v>3</v>
      </c>
      <c r="I128" s="8">
        <v>2</v>
      </c>
      <c r="J128" s="8" t="s">
        <v>148</v>
      </c>
      <c r="K128" s="19" t="s">
        <v>148</v>
      </c>
      <c r="L128" s="8" t="s">
        <v>255</v>
      </c>
      <c r="M128" s="8" t="s">
        <v>254</v>
      </c>
      <c r="N128" s="8" t="s">
        <v>256</v>
      </c>
      <c r="O128" s="4" t="s">
        <v>257</v>
      </c>
      <c r="P128" s="16" t="s">
        <v>148</v>
      </c>
    </row>
    <row r="129" spans="1:16">
      <c r="A129" s="35">
        <f t="shared" si="7"/>
        <v>51</v>
      </c>
      <c r="B129" s="2" t="s">
        <v>290</v>
      </c>
      <c r="C129" s="6" t="s">
        <v>133</v>
      </c>
      <c r="D129" s="6"/>
      <c r="E129" s="17">
        <v>41837</v>
      </c>
      <c r="F129" s="14" t="s">
        <v>220</v>
      </c>
      <c r="G129" s="10">
        <v>965</v>
      </c>
      <c r="H129" s="8">
        <v>4</v>
      </c>
      <c r="I129" s="8">
        <v>2</v>
      </c>
      <c r="J129" s="8">
        <v>1600</v>
      </c>
      <c r="K129" s="26">
        <f>(G129/J129)*12</f>
        <v>7.2375000000000007</v>
      </c>
      <c r="L129" s="8" t="s">
        <v>148</v>
      </c>
      <c r="M129" s="8" t="s">
        <v>193</v>
      </c>
      <c r="N129" s="8" t="s">
        <v>148</v>
      </c>
      <c r="O129" s="4" t="s">
        <v>194</v>
      </c>
      <c r="P129" s="16" t="s">
        <v>148</v>
      </c>
    </row>
    <row r="130" spans="1:16">
      <c r="A130" s="35">
        <f t="shared" si="7"/>
        <v>52</v>
      </c>
      <c r="B130" s="2" t="s">
        <v>312</v>
      </c>
      <c r="C130" s="6" t="s">
        <v>133</v>
      </c>
      <c r="D130" s="6"/>
      <c r="E130" s="17">
        <v>41837</v>
      </c>
      <c r="F130" s="17" t="s">
        <v>218</v>
      </c>
      <c r="G130" s="18">
        <v>975</v>
      </c>
      <c r="H130" s="6">
        <v>3</v>
      </c>
      <c r="I130" s="6">
        <v>2</v>
      </c>
      <c r="J130" s="6">
        <v>1300</v>
      </c>
      <c r="K130" s="26">
        <f>(G130/J130)*12</f>
        <v>9</v>
      </c>
      <c r="L130" s="6" t="s">
        <v>215</v>
      </c>
      <c r="M130" s="6" t="s">
        <v>209</v>
      </c>
      <c r="N130" s="8" t="s">
        <v>148</v>
      </c>
      <c r="O130" s="20" t="s">
        <v>210</v>
      </c>
      <c r="P130" s="16" t="s">
        <v>148</v>
      </c>
    </row>
    <row r="131" spans="1:16">
      <c r="A131" s="35">
        <f t="shared" si="7"/>
        <v>53</v>
      </c>
      <c r="B131" s="2" t="s">
        <v>448</v>
      </c>
      <c r="C131" s="6" t="s">
        <v>133</v>
      </c>
      <c r="D131" s="6"/>
      <c r="E131" s="17">
        <v>41841</v>
      </c>
      <c r="F131" s="8" t="s">
        <v>225</v>
      </c>
      <c r="G131" s="10">
        <v>975</v>
      </c>
      <c r="H131" s="8">
        <v>3</v>
      </c>
      <c r="I131" s="8">
        <v>2</v>
      </c>
      <c r="J131" s="8">
        <v>1409</v>
      </c>
      <c r="K131" s="26">
        <f>(G131/J131)*12</f>
        <v>8.3037615330021293</v>
      </c>
      <c r="L131" s="8" t="s">
        <v>51</v>
      </c>
      <c r="M131" s="8" t="s">
        <v>148</v>
      </c>
      <c r="N131" s="8" t="s">
        <v>148</v>
      </c>
      <c r="O131" s="4" t="s">
        <v>447</v>
      </c>
      <c r="P131" s="16" t="s">
        <v>148</v>
      </c>
    </row>
    <row r="132" spans="1:16">
      <c r="A132" s="35">
        <f t="shared" si="7"/>
        <v>54</v>
      </c>
      <c r="B132" s="2" t="s">
        <v>486</v>
      </c>
      <c r="C132" s="6" t="s">
        <v>133</v>
      </c>
      <c r="D132" s="6"/>
      <c r="E132" s="17">
        <v>41842</v>
      </c>
      <c r="F132" s="8"/>
      <c r="G132" s="10">
        <v>985</v>
      </c>
      <c r="H132" s="8">
        <v>3</v>
      </c>
      <c r="I132" s="8">
        <v>2</v>
      </c>
      <c r="J132" s="8">
        <v>1466</v>
      </c>
      <c r="K132" s="26">
        <f>(G132/J132)*12</f>
        <v>8.0627557980900413</v>
      </c>
      <c r="L132" s="8" t="s">
        <v>148</v>
      </c>
      <c r="M132" s="8" t="s">
        <v>148</v>
      </c>
      <c r="N132" s="8" t="s">
        <v>148</v>
      </c>
      <c r="O132" s="44" t="s">
        <v>487</v>
      </c>
      <c r="P132" s="16" t="s">
        <v>148</v>
      </c>
    </row>
    <row r="133" spans="1:16">
      <c r="A133" s="35">
        <f t="shared" si="7"/>
        <v>55</v>
      </c>
      <c r="B133" s="2" t="s">
        <v>98</v>
      </c>
      <c r="C133" s="6" t="s">
        <v>133</v>
      </c>
      <c r="D133" s="6"/>
      <c r="E133" s="6"/>
      <c r="F133" s="6" t="s">
        <v>236</v>
      </c>
      <c r="G133" s="18">
        <v>999</v>
      </c>
      <c r="H133" s="6">
        <v>3</v>
      </c>
      <c r="I133" s="6">
        <v>2.5</v>
      </c>
      <c r="J133" s="6">
        <v>1284</v>
      </c>
      <c r="K133" s="19">
        <f>(G133/J133)*12</f>
        <v>9.3364485981308416</v>
      </c>
      <c r="L133" s="6" t="s">
        <v>118</v>
      </c>
      <c r="M133" s="2"/>
      <c r="N133" s="6" t="s">
        <v>96</v>
      </c>
      <c r="O133" s="20" t="s">
        <v>100</v>
      </c>
      <c r="P133" s="27" t="s">
        <v>148</v>
      </c>
    </row>
    <row r="134" spans="1:16" hidden="1">
      <c r="A134" s="35">
        <f t="shared" si="7"/>
        <v>56</v>
      </c>
      <c r="B134" s="35" t="s">
        <v>12</v>
      </c>
      <c r="C134" s="36" t="s">
        <v>219</v>
      </c>
      <c r="D134" s="40">
        <v>41842</v>
      </c>
      <c r="E134" s="36"/>
      <c r="F134" s="36" t="s">
        <v>222</v>
      </c>
      <c r="G134" s="37">
        <v>1000</v>
      </c>
      <c r="H134" s="36">
        <v>3</v>
      </c>
      <c r="I134" s="36">
        <v>2</v>
      </c>
      <c r="J134" s="36"/>
      <c r="K134" s="38"/>
      <c r="L134" s="36" t="s">
        <v>13</v>
      </c>
      <c r="M134" s="35" t="s">
        <v>14</v>
      </c>
      <c r="N134" s="36" t="s">
        <v>15</v>
      </c>
      <c r="O134" s="39" t="s">
        <v>119</v>
      </c>
      <c r="P134" s="41" t="s">
        <v>148</v>
      </c>
    </row>
    <row r="135" spans="1:16" hidden="1">
      <c r="A135" s="35">
        <f t="shared" si="7"/>
        <v>57</v>
      </c>
      <c r="B135" s="46" t="s">
        <v>116</v>
      </c>
      <c r="C135" s="36" t="s">
        <v>219</v>
      </c>
      <c r="D135" s="40">
        <v>41842</v>
      </c>
      <c r="E135" s="36"/>
      <c r="F135" s="36" t="s">
        <v>229</v>
      </c>
      <c r="G135" s="37">
        <v>1000</v>
      </c>
      <c r="H135" s="36">
        <v>3</v>
      </c>
      <c r="I135" s="36">
        <v>2</v>
      </c>
      <c r="J135" s="36"/>
      <c r="K135" s="38"/>
      <c r="L135" s="36" t="s">
        <v>13</v>
      </c>
      <c r="M135" s="35"/>
      <c r="N135" s="36" t="s">
        <v>15</v>
      </c>
      <c r="O135" s="39" t="s">
        <v>130</v>
      </c>
      <c r="P135" s="41" t="s">
        <v>148</v>
      </c>
    </row>
    <row r="136" spans="1:16" hidden="1">
      <c r="A136" s="35">
        <f t="shared" si="7"/>
        <v>58</v>
      </c>
      <c r="B136" s="35" t="s">
        <v>43</v>
      </c>
      <c r="C136" s="36" t="s">
        <v>219</v>
      </c>
      <c r="D136" s="40">
        <v>41842</v>
      </c>
      <c r="E136" s="36"/>
      <c r="F136" s="36" t="s">
        <v>231</v>
      </c>
      <c r="G136" s="37">
        <v>1050</v>
      </c>
      <c r="H136" s="36">
        <v>3</v>
      </c>
      <c r="I136" s="36">
        <v>2</v>
      </c>
      <c r="J136" s="36">
        <v>1400</v>
      </c>
      <c r="K136" s="38">
        <f>(G136/J136)*12</f>
        <v>9</v>
      </c>
      <c r="L136" s="36" t="s">
        <v>44</v>
      </c>
      <c r="M136" s="35"/>
      <c r="N136" s="36" t="s">
        <v>45</v>
      </c>
      <c r="O136" s="39" t="s">
        <v>129</v>
      </c>
      <c r="P136" s="41" t="s">
        <v>148</v>
      </c>
    </row>
    <row r="137" spans="1:16">
      <c r="A137" s="35">
        <f t="shared" si="7"/>
        <v>59</v>
      </c>
      <c r="B137" s="2" t="s">
        <v>462</v>
      </c>
      <c r="C137" s="6" t="s">
        <v>133</v>
      </c>
      <c r="D137" s="6"/>
      <c r="E137" s="17">
        <v>41841</v>
      </c>
      <c r="F137" s="8" t="s">
        <v>463</v>
      </c>
      <c r="G137" s="10">
        <v>1050</v>
      </c>
      <c r="H137" s="8">
        <v>2</v>
      </c>
      <c r="I137" s="8">
        <v>2</v>
      </c>
      <c r="J137" s="8">
        <v>1299</v>
      </c>
      <c r="K137" s="26">
        <f>(G137/J137)*12</f>
        <v>9.6997690531177838</v>
      </c>
      <c r="L137" s="8" t="s">
        <v>148</v>
      </c>
      <c r="M137" s="8" t="s">
        <v>148</v>
      </c>
      <c r="N137" s="8" t="s">
        <v>148</v>
      </c>
      <c r="O137" s="44" t="s">
        <v>464</v>
      </c>
      <c r="P137" s="16" t="s">
        <v>148</v>
      </c>
    </row>
    <row r="138" spans="1:16">
      <c r="A138" s="35">
        <f t="shared" si="7"/>
        <v>60</v>
      </c>
      <c r="B138" s="2" t="s">
        <v>362</v>
      </c>
      <c r="C138" s="6" t="s">
        <v>133</v>
      </c>
      <c r="D138" s="6"/>
      <c r="E138" s="17">
        <v>41840</v>
      </c>
      <c r="F138" s="8" t="s">
        <v>333</v>
      </c>
      <c r="G138" s="10">
        <v>1095</v>
      </c>
      <c r="H138" s="8">
        <v>3</v>
      </c>
      <c r="I138" s="8">
        <v>2</v>
      </c>
      <c r="J138" s="8">
        <v>1600</v>
      </c>
      <c r="K138" s="26">
        <f>(G138/J138)*12</f>
        <v>8.2124999999999986</v>
      </c>
      <c r="L138" s="8" t="s">
        <v>314</v>
      </c>
      <c r="M138" s="8" t="s">
        <v>148</v>
      </c>
      <c r="N138" s="8" t="s">
        <v>363</v>
      </c>
      <c r="O138" s="4" t="s">
        <v>364</v>
      </c>
      <c r="P138" s="16" t="s">
        <v>148</v>
      </c>
    </row>
    <row r="139" spans="1:16">
      <c r="A139" s="35">
        <f t="shared" si="7"/>
        <v>61</v>
      </c>
      <c r="B139" s="2" t="s">
        <v>38</v>
      </c>
      <c r="C139" s="6" t="s">
        <v>133</v>
      </c>
      <c r="D139" s="6"/>
      <c r="E139" s="6"/>
      <c r="F139" s="6" t="s">
        <v>229</v>
      </c>
      <c r="G139" s="18">
        <v>1100</v>
      </c>
      <c r="H139" s="6">
        <v>3</v>
      </c>
      <c r="I139" s="6">
        <v>2</v>
      </c>
      <c r="J139" s="6">
        <v>2117</v>
      </c>
      <c r="K139" s="19">
        <f>(G139/J139)*12</f>
        <v>6.2352385451110059</v>
      </c>
      <c r="L139" s="6" t="s">
        <v>39</v>
      </c>
      <c r="M139" s="2" t="s">
        <v>40</v>
      </c>
      <c r="N139" s="6" t="s">
        <v>41</v>
      </c>
      <c r="O139" s="20" t="s">
        <v>128</v>
      </c>
      <c r="P139" s="27" t="s">
        <v>148</v>
      </c>
    </row>
    <row r="140" spans="1:16">
      <c r="A140" s="35">
        <f t="shared" si="7"/>
        <v>62</v>
      </c>
      <c r="B140" s="2" t="s">
        <v>296</v>
      </c>
      <c r="C140" s="6" t="s">
        <v>133</v>
      </c>
      <c r="D140" s="6"/>
      <c r="E140" s="17">
        <v>41837</v>
      </c>
      <c r="F140" s="14"/>
      <c r="G140" s="10">
        <v>1100</v>
      </c>
      <c r="H140" s="8">
        <v>3</v>
      </c>
      <c r="I140" s="8">
        <v>2.5</v>
      </c>
      <c r="J140" s="8" t="s">
        <v>148</v>
      </c>
      <c r="K140" s="12" t="s">
        <v>148</v>
      </c>
      <c r="L140" s="8" t="s">
        <v>141</v>
      </c>
      <c r="M140" s="8" t="s">
        <v>148</v>
      </c>
      <c r="N140" s="8" t="s">
        <v>148</v>
      </c>
      <c r="O140" s="4" t="s">
        <v>142</v>
      </c>
      <c r="P140" s="16" t="s">
        <v>148</v>
      </c>
    </row>
    <row r="141" spans="1:16">
      <c r="A141" s="35">
        <f t="shared" si="7"/>
        <v>63</v>
      </c>
      <c r="B141" s="2" t="s">
        <v>405</v>
      </c>
      <c r="C141" s="6" t="s">
        <v>133</v>
      </c>
      <c r="D141" s="6"/>
      <c r="E141" s="17">
        <v>41840</v>
      </c>
      <c r="F141" s="8" t="s">
        <v>406</v>
      </c>
      <c r="G141" s="10">
        <v>1100</v>
      </c>
      <c r="H141" s="8">
        <v>3</v>
      </c>
      <c r="I141" s="8">
        <v>2</v>
      </c>
      <c r="J141" s="8" t="s">
        <v>148</v>
      </c>
      <c r="K141" s="19" t="s">
        <v>148</v>
      </c>
      <c r="L141" s="8" t="s">
        <v>407</v>
      </c>
      <c r="M141" s="8" t="s">
        <v>408</v>
      </c>
      <c r="N141" s="8" t="s">
        <v>409</v>
      </c>
      <c r="O141" s="4" t="s">
        <v>410</v>
      </c>
      <c r="P141" s="16" t="s">
        <v>148</v>
      </c>
    </row>
    <row r="142" spans="1:16">
      <c r="A142" s="35">
        <f t="shared" si="7"/>
        <v>64</v>
      </c>
      <c r="B142" s="2" t="s">
        <v>425</v>
      </c>
      <c r="C142" s="6" t="s">
        <v>133</v>
      </c>
      <c r="D142" s="6"/>
      <c r="E142" s="17">
        <v>41840</v>
      </c>
      <c r="F142" s="8" t="s">
        <v>406</v>
      </c>
      <c r="G142" s="10">
        <v>1150</v>
      </c>
      <c r="H142" s="8">
        <v>3</v>
      </c>
      <c r="I142" s="8">
        <v>2</v>
      </c>
      <c r="J142" s="8" t="s">
        <v>148</v>
      </c>
      <c r="K142" s="19" t="s">
        <v>148</v>
      </c>
      <c r="L142" s="8" t="s">
        <v>39</v>
      </c>
      <c r="M142" s="8" t="s">
        <v>148</v>
      </c>
      <c r="N142" s="8" t="s">
        <v>41</v>
      </c>
      <c r="O142" s="4" t="s">
        <v>424</v>
      </c>
      <c r="P142" s="16" t="s">
        <v>148</v>
      </c>
    </row>
    <row r="143" spans="1:16">
      <c r="A143" s="35">
        <f t="shared" si="7"/>
        <v>65</v>
      </c>
      <c r="B143" s="2" t="s">
        <v>57</v>
      </c>
      <c r="C143" s="6" t="s">
        <v>133</v>
      </c>
      <c r="D143" s="6"/>
      <c r="E143" s="6"/>
      <c r="F143" s="6" t="s">
        <v>220</v>
      </c>
      <c r="G143" s="18">
        <v>1175</v>
      </c>
      <c r="H143" s="6">
        <v>3</v>
      </c>
      <c r="I143" s="6">
        <v>2</v>
      </c>
      <c r="J143" s="6">
        <v>1800</v>
      </c>
      <c r="K143" s="19">
        <f>(G143/J143)*12</f>
        <v>7.8333333333333339</v>
      </c>
      <c r="L143" s="6" t="s">
        <v>58</v>
      </c>
      <c r="M143" s="2"/>
      <c r="N143" s="6" t="s">
        <v>59</v>
      </c>
      <c r="O143" s="20" t="s">
        <v>60</v>
      </c>
      <c r="P143" s="27" t="s">
        <v>148</v>
      </c>
    </row>
    <row r="144" spans="1:16">
      <c r="A144" s="35">
        <f t="shared" ref="A144:A175" si="8">A143+1</f>
        <v>66</v>
      </c>
      <c r="B144" s="2" t="s">
        <v>383</v>
      </c>
      <c r="C144" s="6" t="s">
        <v>133</v>
      </c>
      <c r="D144" s="6"/>
      <c r="E144" s="17">
        <v>41840</v>
      </c>
      <c r="F144" s="8" t="s">
        <v>384</v>
      </c>
      <c r="G144" s="10">
        <v>1195</v>
      </c>
      <c r="H144" s="8">
        <v>3</v>
      </c>
      <c r="I144" s="8">
        <v>2</v>
      </c>
      <c r="J144" s="8" t="s">
        <v>148</v>
      </c>
      <c r="K144" s="19" t="s">
        <v>148</v>
      </c>
      <c r="L144" s="8" t="s">
        <v>386</v>
      </c>
      <c r="M144" s="8" t="s">
        <v>385</v>
      </c>
      <c r="N144" s="8" t="s">
        <v>388</v>
      </c>
      <c r="O144" s="4" t="s">
        <v>387</v>
      </c>
      <c r="P144" s="16" t="s">
        <v>148</v>
      </c>
    </row>
    <row r="145" spans="1:16" hidden="1">
      <c r="A145" s="35">
        <f t="shared" si="8"/>
        <v>67</v>
      </c>
      <c r="B145" s="35" t="s">
        <v>46</v>
      </c>
      <c r="C145" s="36" t="s">
        <v>219</v>
      </c>
      <c r="D145" s="40">
        <v>41842</v>
      </c>
      <c r="E145" s="36"/>
      <c r="F145" s="36" t="s">
        <v>232</v>
      </c>
      <c r="G145" s="37">
        <v>1200</v>
      </c>
      <c r="H145" s="36">
        <v>3</v>
      </c>
      <c r="I145" s="36">
        <v>2</v>
      </c>
      <c r="J145" s="36"/>
      <c r="K145" s="38"/>
      <c r="L145" s="36" t="s">
        <v>47</v>
      </c>
      <c r="M145" s="35"/>
      <c r="N145" s="36" t="s">
        <v>48</v>
      </c>
      <c r="O145" s="39" t="s">
        <v>49</v>
      </c>
      <c r="P145" s="41" t="s">
        <v>148</v>
      </c>
    </row>
    <row r="146" spans="1:16">
      <c r="A146" s="45">
        <f t="shared" si="8"/>
        <v>68</v>
      </c>
      <c r="B146" s="2" t="s">
        <v>73</v>
      </c>
      <c r="C146" s="6" t="s">
        <v>133</v>
      </c>
      <c r="D146" s="6"/>
      <c r="E146" s="6"/>
      <c r="F146" s="6" t="s">
        <v>230</v>
      </c>
      <c r="G146" s="18">
        <v>1200</v>
      </c>
      <c r="H146" s="6">
        <v>4</v>
      </c>
      <c r="I146" s="6">
        <v>3</v>
      </c>
      <c r="J146" s="6">
        <v>2123</v>
      </c>
      <c r="K146" s="19">
        <f>(G146/J146)*12</f>
        <v>6.7828544512482338</v>
      </c>
      <c r="L146" s="6" t="s">
        <v>74</v>
      </c>
      <c r="M146" s="2"/>
      <c r="N146" s="6" t="s">
        <v>75</v>
      </c>
      <c r="O146" s="20" t="s">
        <v>76</v>
      </c>
      <c r="P146" s="27" t="s">
        <v>148</v>
      </c>
    </row>
    <row r="147" spans="1:16" hidden="1">
      <c r="A147" s="45">
        <f t="shared" si="8"/>
        <v>69</v>
      </c>
      <c r="B147" s="35" t="s">
        <v>295</v>
      </c>
      <c r="C147" s="36" t="s">
        <v>219</v>
      </c>
      <c r="D147" s="40">
        <v>41840</v>
      </c>
      <c r="E147" s="40">
        <v>41837</v>
      </c>
      <c r="F147" s="40"/>
      <c r="G147" s="37">
        <v>1200</v>
      </c>
      <c r="H147" s="36">
        <v>3</v>
      </c>
      <c r="I147" s="36">
        <v>3</v>
      </c>
      <c r="J147" s="36" t="s">
        <v>148</v>
      </c>
      <c r="K147" s="38" t="s">
        <v>148</v>
      </c>
      <c r="L147" s="36" t="s">
        <v>146</v>
      </c>
      <c r="M147" s="36" t="s">
        <v>148</v>
      </c>
      <c r="N147" s="36" t="s">
        <v>148</v>
      </c>
      <c r="O147" s="39" t="s">
        <v>140</v>
      </c>
      <c r="P147" s="41" t="s">
        <v>148</v>
      </c>
    </row>
    <row r="148" spans="1:16" hidden="1">
      <c r="A148" s="45">
        <f t="shared" si="8"/>
        <v>70</v>
      </c>
      <c r="B148" s="35" t="s">
        <v>310</v>
      </c>
      <c r="C148" s="36" t="s">
        <v>219</v>
      </c>
      <c r="D148" s="40">
        <v>41842</v>
      </c>
      <c r="E148" s="40">
        <v>41837</v>
      </c>
      <c r="F148" s="40"/>
      <c r="G148" s="37">
        <v>1200</v>
      </c>
      <c r="H148" s="36" t="s">
        <v>148</v>
      </c>
      <c r="I148" s="36" t="s">
        <v>148</v>
      </c>
      <c r="J148" s="36">
        <v>900</v>
      </c>
      <c r="K148" s="33">
        <f>(G148/J148)*12</f>
        <v>16</v>
      </c>
      <c r="L148" s="36" t="s">
        <v>181</v>
      </c>
      <c r="M148" s="36" t="s">
        <v>148</v>
      </c>
      <c r="N148" s="36" t="s">
        <v>148</v>
      </c>
      <c r="O148" s="39" t="s">
        <v>182</v>
      </c>
      <c r="P148" s="41" t="s">
        <v>148</v>
      </c>
    </row>
    <row r="149" spans="1:16">
      <c r="A149" s="45">
        <f t="shared" si="8"/>
        <v>71</v>
      </c>
      <c r="B149" s="2" t="s">
        <v>341</v>
      </c>
      <c r="C149" s="6" t="s">
        <v>133</v>
      </c>
      <c r="D149" s="6"/>
      <c r="E149" s="17">
        <v>41840</v>
      </c>
      <c r="F149" s="8" t="s">
        <v>220</v>
      </c>
      <c r="G149" s="10">
        <v>1200</v>
      </c>
      <c r="H149" s="8">
        <v>4</v>
      </c>
      <c r="I149" s="8">
        <v>2</v>
      </c>
      <c r="J149" s="8" t="s">
        <v>148</v>
      </c>
      <c r="K149" s="19" t="s">
        <v>148</v>
      </c>
      <c r="L149" s="8" t="s">
        <v>148</v>
      </c>
      <c r="M149" s="8" t="s">
        <v>342</v>
      </c>
      <c r="N149" s="8" t="s">
        <v>148</v>
      </c>
      <c r="O149" s="4" t="s">
        <v>343</v>
      </c>
      <c r="P149" s="16" t="s">
        <v>148</v>
      </c>
    </row>
    <row r="150" spans="1:16">
      <c r="A150" s="45">
        <f t="shared" si="8"/>
        <v>72</v>
      </c>
      <c r="B150" s="2" t="s">
        <v>389</v>
      </c>
      <c r="C150" s="6" t="s">
        <v>133</v>
      </c>
      <c r="D150" s="6"/>
      <c r="E150" s="17">
        <v>41840</v>
      </c>
      <c r="F150" s="8" t="s">
        <v>384</v>
      </c>
      <c r="G150" s="10">
        <v>1200</v>
      </c>
      <c r="H150" s="8">
        <v>5</v>
      </c>
      <c r="I150" s="8">
        <v>3</v>
      </c>
      <c r="J150" s="8" t="s">
        <v>148</v>
      </c>
      <c r="K150" s="19" t="s">
        <v>148</v>
      </c>
      <c r="L150" s="8" t="s">
        <v>386</v>
      </c>
      <c r="M150" s="8" t="s">
        <v>390</v>
      </c>
      <c r="N150" s="8" t="s">
        <v>148</v>
      </c>
      <c r="O150" s="4" t="s">
        <v>391</v>
      </c>
      <c r="P150" s="16" t="s">
        <v>148</v>
      </c>
    </row>
    <row r="151" spans="1:16">
      <c r="A151" s="45">
        <f t="shared" si="8"/>
        <v>73</v>
      </c>
      <c r="B151" s="2" t="s">
        <v>392</v>
      </c>
      <c r="C151" s="6" t="s">
        <v>133</v>
      </c>
      <c r="D151" s="6"/>
      <c r="E151" s="17">
        <v>41840</v>
      </c>
      <c r="F151" s="8" t="s">
        <v>384</v>
      </c>
      <c r="G151" s="10">
        <v>1200</v>
      </c>
      <c r="H151" s="8">
        <v>5</v>
      </c>
      <c r="I151" s="8">
        <v>5</v>
      </c>
      <c r="J151" s="8">
        <v>2500</v>
      </c>
      <c r="K151" s="26">
        <f>(G151/J151)*12</f>
        <v>5.76</v>
      </c>
      <c r="L151" s="8" t="s">
        <v>386</v>
      </c>
      <c r="M151" s="8" t="s">
        <v>393</v>
      </c>
      <c r="N151" s="8" t="s">
        <v>388</v>
      </c>
      <c r="O151" s="4" t="s">
        <v>394</v>
      </c>
      <c r="P151" s="16" t="s">
        <v>148</v>
      </c>
    </row>
    <row r="152" spans="1:16">
      <c r="A152" s="45">
        <f t="shared" si="8"/>
        <v>74</v>
      </c>
      <c r="B152" s="2" t="s">
        <v>505</v>
      </c>
      <c r="C152" s="6" t="s">
        <v>133</v>
      </c>
      <c r="D152" s="6"/>
      <c r="E152" s="17">
        <v>41842</v>
      </c>
      <c r="F152" s="8" t="s">
        <v>224</v>
      </c>
      <c r="G152" s="10">
        <v>1200</v>
      </c>
      <c r="H152" s="8">
        <v>3</v>
      </c>
      <c r="I152" s="8">
        <v>2</v>
      </c>
      <c r="J152" s="8" t="s">
        <v>148</v>
      </c>
      <c r="K152" s="26" t="s">
        <v>148</v>
      </c>
      <c r="L152" s="8" t="s">
        <v>507</v>
      </c>
      <c r="M152" s="8" t="s">
        <v>148</v>
      </c>
      <c r="N152" s="8" t="s">
        <v>506</v>
      </c>
      <c r="O152" s="44" t="s">
        <v>508</v>
      </c>
      <c r="P152" s="16" t="s">
        <v>148</v>
      </c>
    </row>
    <row r="153" spans="1:16">
      <c r="A153" s="45">
        <f t="shared" si="8"/>
        <v>75</v>
      </c>
      <c r="B153" s="2" t="s">
        <v>42</v>
      </c>
      <c r="C153" s="6" t="s">
        <v>133</v>
      </c>
      <c r="D153" s="6"/>
      <c r="E153" s="17">
        <v>41840</v>
      </c>
      <c r="F153" s="8" t="s">
        <v>231</v>
      </c>
      <c r="G153" s="10">
        <v>1295</v>
      </c>
      <c r="H153" s="8">
        <v>2</v>
      </c>
      <c r="I153" s="8">
        <v>2</v>
      </c>
      <c r="J153" s="8">
        <v>1400</v>
      </c>
      <c r="K153" s="26">
        <f>(G153/J153)*12</f>
        <v>11.100000000000001</v>
      </c>
      <c r="L153" s="8" t="s">
        <v>285</v>
      </c>
      <c r="M153" s="8" t="s">
        <v>284</v>
      </c>
      <c r="N153" s="8" t="s">
        <v>286</v>
      </c>
      <c r="O153" s="4" t="s">
        <v>283</v>
      </c>
      <c r="P153" s="16" t="s">
        <v>148</v>
      </c>
    </row>
    <row r="154" spans="1:16">
      <c r="A154" s="45">
        <f t="shared" si="8"/>
        <v>76</v>
      </c>
      <c r="B154" s="2" t="s">
        <v>313</v>
      </c>
      <c r="C154" s="6" t="s">
        <v>133</v>
      </c>
      <c r="D154" s="6"/>
      <c r="E154" s="17">
        <v>41840</v>
      </c>
      <c r="F154" s="8" t="s">
        <v>221</v>
      </c>
      <c r="G154" s="10">
        <v>1295</v>
      </c>
      <c r="H154" s="8">
        <v>3</v>
      </c>
      <c r="I154" s="8">
        <v>2.5</v>
      </c>
      <c r="J154" s="8">
        <v>2200</v>
      </c>
      <c r="K154" s="26">
        <f>(G154/J154)*12</f>
        <v>7.0636363636363635</v>
      </c>
      <c r="L154" s="8" t="s">
        <v>314</v>
      </c>
      <c r="M154" s="8" t="s">
        <v>148</v>
      </c>
      <c r="N154" s="8" t="s">
        <v>316</v>
      </c>
      <c r="O154" s="4" t="s">
        <v>315</v>
      </c>
      <c r="P154" s="16" t="s">
        <v>148</v>
      </c>
    </row>
    <row r="155" spans="1:16">
      <c r="A155" s="45">
        <f t="shared" si="8"/>
        <v>77</v>
      </c>
      <c r="B155" s="2" t="s">
        <v>462</v>
      </c>
      <c r="C155" s="6" t="s">
        <v>133</v>
      </c>
      <c r="D155" s="6"/>
      <c r="E155" s="17">
        <v>41841</v>
      </c>
      <c r="F155" s="8" t="s">
        <v>463</v>
      </c>
      <c r="G155" s="10">
        <v>1295</v>
      </c>
      <c r="H155" s="8">
        <v>2</v>
      </c>
      <c r="I155" s="8">
        <v>2</v>
      </c>
      <c r="J155" s="8">
        <v>1401</v>
      </c>
      <c r="K155" s="26">
        <f>(G155/J155)*12</f>
        <v>11.092077087794433</v>
      </c>
      <c r="L155" s="8" t="s">
        <v>148</v>
      </c>
      <c r="M155" s="8" t="s">
        <v>148</v>
      </c>
      <c r="N155" s="8" t="s">
        <v>148</v>
      </c>
      <c r="O155" s="44" t="s">
        <v>464</v>
      </c>
      <c r="P155" s="16" t="s">
        <v>148</v>
      </c>
    </row>
    <row r="156" spans="1:16">
      <c r="A156" s="45">
        <f t="shared" si="8"/>
        <v>78</v>
      </c>
      <c r="B156" s="2" t="s">
        <v>293</v>
      </c>
      <c r="C156" s="6" t="s">
        <v>133</v>
      </c>
      <c r="D156" s="6"/>
      <c r="E156" s="17">
        <v>41837</v>
      </c>
      <c r="F156" s="14"/>
      <c r="G156" s="10">
        <v>1300</v>
      </c>
      <c r="H156" s="8">
        <v>4</v>
      </c>
      <c r="I156" s="8">
        <v>2.5</v>
      </c>
      <c r="J156" s="8" t="s">
        <v>148</v>
      </c>
      <c r="K156" s="12" t="s">
        <v>148</v>
      </c>
      <c r="L156" s="8" t="s">
        <v>145</v>
      </c>
      <c r="M156" s="8" t="s">
        <v>148</v>
      </c>
      <c r="N156" s="8" t="s">
        <v>148</v>
      </c>
      <c r="O156" s="4" t="s">
        <v>138</v>
      </c>
      <c r="P156" s="16" t="s">
        <v>148</v>
      </c>
    </row>
    <row r="157" spans="1:16">
      <c r="A157" s="45">
        <f t="shared" si="8"/>
        <v>79</v>
      </c>
      <c r="B157" s="2" t="s">
        <v>61</v>
      </c>
      <c r="C157" s="6" t="s">
        <v>133</v>
      </c>
      <c r="D157" s="6"/>
      <c r="E157" s="6"/>
      <c r="F157" s="6" t="s">
        <v>235</v>
      </c>
      <c r="G157" s="18">
        <v>1350</v>
      </c>
      <c r="H157" s="6">
        <v>3</v>
      </c>
      <c r="I157" s="6">
        <v>2</v>
      </c>
      <c r="J157" s="6">
        <v>1763</v>
      </c>
      <c r="K157" s="19">
        <f>(G157/J157)*12</f>
        <v>9.1888825865002826</v>
      </c>
      <c r="L157" s="6" t="s">
        <v>62</v>
      </c>
      <c r="M157" s="2"/>
      <c r="N157" s="6" t="s">
        <v>63</v>
      </c>
      <c r="O157" s="20" t="s">
        <v>64</v>
      </c>
      <c r="P157" s="27" t="s">
        <v>148</v>
      </c>
    </row>
    <row r="158" spans="1:16">
      <c r="A158" s="45">
        <f t="shared" si="8"/>
        <v>80</v>
      </c>
      <c r="B158" s="2" t="s">
        <v>344</v>
      </c>
      <c r="C158" s="6" t="s">
        <v>133</v>
      </c>
      <c r="D158" s="6"/>
      <c r="E158" s="17">
        <v>41840</v>
      </c>
      <c r="F158" s="8" t="s">
        <v>225</v>
      </c>
      <c r="G158" s="10">
        <v>1375</v>
      </c>
      <c r="H158" s="8">
        <v>5</v>
      </c>
      <c r="I158" s="8">
        <v>3</v>
      </c>
      <c r="J158" s="8" t="s">
        <v>148</v>
      </c>
      <c r="K158" s="19" t="s">
        <v>148</v>
      </c>
      <c r="L158" s="8" t="s">
        <v>346</v>
      </c>
      <c r="M158" s="8" t="s">
        <v>345</v>
      </c>
      <c r="N158" s="8" t="s">
        <v>148</v>
      </c>
      <c r="O158" s="4" t="s">
        <v>347</v>
      </c>
      <c r="P158" s="16" t="s">
        <v>148</v>
      </c>
    </row>
    <row r="159" spans="1:16" hidden="1">
      <c r="A159" s="45">
        <f t="shared" si="8"/>
        <v>81</v>
      </c>
      <c r="B159" s="35" t="s">
        <v>53</v>
      </c>
      <c r="C159" s="36" t="s">
        <v>219</v>
      </c>
      <c r="D159" s="40">
        <v>41840</v>
      </c>
      <c r="E159" s="36"/>
      <c r="F159" s="36" t="s">
        <v>234</v>
      </c>
      <c r="G159" s="37">
        <v>1425</v>
      </c>
      <c r="H159" s="36">
        <v>3</v>
      </c>
      <c r="I159" s="36">
        <v>2</v>
      </c>
      <c r="J159" s="36">
        <v>2000</v>
      </c>
      <c r="K159" s="38">
        <f>(G159/J159)*12</f>
        <v>8.5500000000000007</v>
      </c>
      <c r="L159" s="36" t="s">
        <v>54</v>
      </c>
      <c r="M159" s="35"/>
      <c r="N159" s="36" t="s">
        <v>55</v>
      </c>
      <c r="O159" s="39" t="s">
        <v>56</v>
      </c>
      <c r="P159" s="41" t="s">
        <v>148</v>
      </c>
    </row>
    <row r="160" spans="1:16">
      <c r="A160" s="45">
        <f t="shared" si="8"/>
        <v>82</v>
      </c>
      <c r="B160" s="2" t="s">
        <v>337</v>
      </c>
      <c r="C160" s="6" t="s">
        <v>133</v>
      </c>
      <c r="D160" s="6"/>
      <c r="E160" s="17">
        <v>41837</v>
      </c>
      <c r="F160" s="14" t="s">
        <v>224</v>
      </c>
      <c r="G160" s="10">
        <v>1450</v>
      </c>
      <c r="H160" s="8">
        <v>3</v>
      </c>
      <c r="I160" s="8">
        <v>2</v>
      </c>
      <c r="J160" s="8" t="s">
        <v>148</v>
      </c>
      <c r="K160" s="12" t="s">
        <v>148</v>
      </c>
      <c r="L160" s="8" t="s">
        <v>199</v>
      </c>
      <c r="M160" s="8" t="s">
        <v>201</v>
      </c>
      <c r="N160" s="8" t="s">
        <v>200</v>
      </c>
      <c r="O160" s="4" t="s">
        <v>202</v>
      </c>
      <c r="P160" s="16" t="s">
        <v>148</v>
      </c>
    </row>
    <row r="161" spans="1:16">
      <c r="A161" s="45">
        <f t="shared" si="8"/>
        <v>83</v>
      </c>
      <c r="B161" s="2" t="s">
        <v>77</v>
      </c>
      <c r="C161" s="6" t="s">
        <v>133</v>
      </c>
      <c r="D161" s="6"/>
      <c r="E161" s="6"/>
      <c r="F161" s="6" t="s">
        <v>225</v>
      </c>
      <c r="G161" s="18">
        <v>1500</v>
      </c>
      <c r="H161" s="6">
        <v>7</v>
      </c>
      <c r="I161" s="6">
        <v>2</v>
      </c>
      <c r="J161" s="6"/>
      <c r="K161" s="19"/>
      <c r="L161" s="6" t="s">
        <v>78</v>
      </c>
      <c r="M161" s="2"/>
      <c r="N161" s="6" t="s">
        <v>79</v>
      </c>
      <c r="O161" s="20" t="s">
        <v>80</v>
      </c>
      <c r="P161" s="27" t="s">
        <v>148</v>
      </c>
    </row>
    <row r="162" spans="1:16">
      <c r="A162" s="45">
        <f t="shared" si="8"/>
        <v>84</v>
      </c>
      <c r="B162" s="2" t="s">
        <v>266</v>
      </c>
      <c r="C162" s="6" t="s">
        <v>133</v>
      </c>
      <c r="D162" s="6"/>
      <c r="E162" s="17">
        <v>41840</v>
      </c>
      <c r="F162" s="8" t="s">
        <v>224</v>
      </c>
      <c r="G162" s="10">
        <v>1500</v>
      </c>
      <c r="H162" s="8">
        <v>7</v>
      </c>
      <c r="I162" s="8">
        <v>2</v>
      </c>
      <c r="J162" s="8" t="s">
        <v>148</v>
      </c>
      <c r="K162" s="19" t="s">
        <v>148</v>
      </c>
      <c r="L162" s="8" t="s">
        <v>78</v>
      </c>
      <c r="M162" s="8" t="s">
        <v>267</v>
      </c>
      <c r="N162" s="8" t="s">
        <v>268</v>
      </c>
      <c r="O162" s="4" t="s">
        <v>269</v>
      </c>
      <c r="P162" s="16" t="s">
        <v>148</v>
      </c>
    </row>
    <row r="163" spans="1:16">
      <c r="A163" s="45">
        <f t="shared" si="8"/>
        <v>85</v>
      </c>
      <c r="B163" s="2" t="s">
        <v>264</v>
      </c>
      <c r="C163" s="6" t="s">
        <v>133</v>
      </c>
      <c r="D163" s="6"/>
      <c r="E163" s="17">
        <v>41840</v>
      </c>
      <c r="F163" s="8" t="s">
        <v>224</v>
      </c>
      <c r="G163" s="10">
        <v>1600</v>
      </c>
      <c r="H163" s="8">
        <v>3</v>
      </c>
      <c r="I163" s="8">
        <v>2</v>
      </c>
      <c r="J163" s="8">
        <v>2100</v>
      </c>
      <c r="K163" s="26">
        <f>(G163/J163)*12</f>
        <v>9.1428571428571423</v>
      </c>
      <c r="L163" s="8" t="s">
        <v>251</v>
      </c>
      <c r="M163" s="8" t="s">
        <v>148</v>
      </c>
      <c r="N163" s="8" t="s">
        <v>250</v>
      </c>
      <c r="O163" s="4" t="s">
        <v>265</v>
      </c>
      <c r="P163" s="16" t="s">
        <v>148</v>
      </c>
    </row>
    <row r="164" spans="1:16">
      <c r="A164" s="45">
        <f t="shared" si="8"/>
        <v>86</v>
      </c>
      <c r="B164" s="2" t="s">
        <v>249</v>
      </c>
      <c r="C164" s="6" t="s">
        <v>133</v>
      </c>
      <c r="D164" s="6"/>
      <c r="E164" s="17">
        <v>41840</v>
      </c>
      <c r="F164" s="8" t="s">
        <v>224</v>
      </c>
      <c r="G164" s="10">
        <v>1700</v>
      </c>
      <c r="H164" s="8">
        <v>3</v>
      </c>
      <c r="I164" s="8">
        <v>2</v>
      </c>
      <c r="J164" s="8">
        <v>2250</v>
      </c>
      <c r="K164" s="26">
        <f>(G164/J164)*12</f>
        <v>9.0666666666666664</v>
      </c>
      <c r="L164" s="8" t="s">
        <v>251</v>
      </c>
      <c r="M164" s="8" t="s">
        <v>148</v>
      </c>
      <c r="N164" s="8" t="s">
        <v>250</v>
      </c>
      <c r="O164" s="4" t="s">
        <v>252</v>
      </c>
      <c r="P164" s="16" t="s">
        <v>148</v>
      </c>
    </row>
    <row r="165" spans="1:16">
      <c r="A165" s="45">
        <f t="shared" si="8"/>
        <v>87</v>
      </c>
      <c r="B165" s="2" t="s">
        <v>261</v>
      </c>
      <c r="C165" s="6" t="s">
        <v>133</v>
      </c>
      <c r="D165" s="6"/>
      <c r="E165" s="17">
        <v>41840</v>
      </c>
      <c r="F165" s="8" t="s">
        <v>228</v>
      </c>
      <c r="G165" s="10">
        <v>1800</v>
      </c>
      <c r="H165" s="8">
        <v>4</v>
      </c>
      <c r="I165" s="8">
        <v>3.5</v>
      </c>
      <c r="J165" s="8">
        <v>2700</v>
      </c>
      <c r="K165" s="26">
        <f>(G165/J165)*12</f>
        <v>8</v>
      </c>
      <c r="L165" s="8" t="s">
        <v>251</v>
      </c>
      <c r="M165" s="8" t="s">
        <v>262</v>
      </c>
      <c r="N165" s="8" t="s">
        <v>250</v>
      </c>
      <c r="O165" s="4" t="s">
        <v>263</v>
      </c>
      <c r="P165" s="16" t="s">
        <v>148</v>
      </c>
    </row>
    <row r="166" spans="1:16" hidden="1">
      <c r="A166" s="45">
        <f t="shared" si="8"/>
        <v>88</v>
      </c>
      <c r="B166" s="35" t="s">
        <v>65</v>
      </c>
      <c r="C166" s="36" t="s">
        <v>219</v>
      </c>
      <c r="D166" s="40">
        <v>41840</v>
      </c>
      <c r="E166" s="36"/>
      <c r="F166" s="36" t="s">
        <v>228</v>
      </c>
      <c r="G166" s="37">
        <v>2700</v>
      </c>
      <c r="H166" s="36">
        <v>5</v>
      </c>
      <c r="I166" s="36">
        <v>4</v>
      </c>
      <c r="J166" s="36">
        <v>4400</v>
      </c>
      <c r="K166" s="38">
        <f>(G166/J166)*12</f>
        <v>7.3636363636363633</v>
      </c>
      <c r="L166" s="36" t="s">
        <v>66</v>
      </c>
      <c r="M166" s="35"/>
      <c r="N166" s="36" t="s">
        <v>67</v>
      </c>
      <c r="O166" s="39" t="s">
        <v>68</v>
      </c>
      <c r="P166" s="41" t="s">
        <v>148</v>
      </c>
    </row>
    <row r="167" spans="1:16">
      <c r="A167" s="45">
        <f t="shared" si="8"/>
        <v>89</v>
      </c>
      <c r="B167" s="2" t="s">
        <v>300</v>
      </c>
      <c r="C167" s="6" t="s">
        <v>133</v>
      </c>
      <c r="D167" s="6"/>
      <c r="E167" s="17">
        <v>41837</v>
      </c>
      <c r="F167" s="14"/>
      <c r="G167" s="10" t="s">
        <v>148</v>
      </c>
      <c r="H167" s="8" t="s">
        <v>153</v>
      </c>
      <c r="I167" s="8" t="s">
        <v>148</v>
      </c>
      <c r="J167" s="8" t="s">
        <v>148</v>
      </c>
      <c r="K167" s="12" t="s">
        <v>148</v>
      </c>
      <c r="L167" s="8" t="s">
        <v>155</v>
      </c>
      <c r="M167" s="8" t="s">
        <v>148</v>
      </c>
      <c r="N167" s="8" t="s">
        <v>154</v>
      </c>
      <c r="O167" s="4" t="s">
        <v>156</v>
      </c>
      <c r="P167" s="16" t="s">
        <v>148</v>
      </c>
    </row>
    <row r="168" spans="1:16">
      <c r="A168" s="45">
        <f t="shared" si="8"/>
        <v>90</v>
      </c>
      <c r="B168" s="2" t="s">
        <v>302</v>
      </c>
      <c r="C168" s="6" t="s">
        <v>133</v>
      </c>
      <c r="D168" s="6"/>
      <c r="E168" s="17">
        <v>41837</v>
      </c>
      <c r="F168" s="14"/>
      <c r="G168" s="10" t="s">
        <v>148</v>
      </c>
      <c r="H168" s="8" t="s">
        <v>153</v>
      </c>
      <c r="I168" s="8" t="s">
        <v>148</v>
      </c>
      <c r="J168" s="8" t="s">
        <v>148</v>
      </c>
      <c r="K168" s="12" t="s">
        <v>148</v>
      </c>
      <c r="L168" s="8" t="s">
        <v>159</v>
      </c>
      <c r="M168" s="8" t="s">
        <v>148</v>
      </c>
      <c r="N168" s="8" t="s">
        <v>148</v>
      </c>
      <c r="O168" s="4" t="s">
        <v>160</v>
      </c>
      <c r="P168" s="16" t="s">
        <v>148</v>
      </c>
    </row>
    <row r="169" spans="1:16">
      <c r="A169" s="45">
        <f t="shared" si="8"/>
        <v>91</v>
      </c>
      <c r="B169" s="2" t="s">
        <v>303</v>
      </c>
      <c r="C169" s="6" t="s">
        <v>133</v>
      </c>
      <c r="D169" s="6"/>
      <c r="E169" s="17">
        <v>41837</v>
      </c>
      <c r="F169" s="14"/>
      <c r="G169" s="10" t="s">
        <v>148</v>
      </c>
      <c r="H169" s="8">
        <v>2</v>
      </c>
      <c r="I169" s="8">
        <v>1</v>
      </c>
      <c r="J169" s="8" t="s">
        <v>148</v>
      </c>
      <c r="K169" s="12" t="s">
        <v>148</v>
      </c>
      <c r="L169" s="8" t="s">
        <v>161</v>
      </c>
      <c r="M169" s="8" t="s">
        <v>148</v>
      </c>
      <c r="N169" s="8" t="s">
        <v>162</v>
      </c>
      <c r="O169" s="4" t="s">
        <v>163</v>
      </c>
      <c r="P169" s="16" t="s">
        <v>148</v>
      </c>
    </row>
    <row r="170" spans="1:16">
      <c r="A170" s="45">
        <f t="shared" si="8"/>
        <v>92</v>
      </c>
      <c r="B170" s="2" t="s">
        <v>307</v>
      </c>
      <c r="C170" s="6" t="s">
        <v>133</v>
      </c>
      <c r="D170" s="6"/>
      <c r="E170" s="17">
        <v>41837</v>
      </c>
      <c r="F170" s="14"/>
      <c r="G170" s="10" t="s">
        <v>148</v>
      </c>
      <c r="H170" s="8">
        <v>4</v>
      </c>
      <c r="I170" s="8" t="s">
        <v>148</v>
      </c>
      <c r="J170" s="8" t="s">
        <v>148</v>
      </c>
      <c r="K170" s="12" t="s">
        <v>148</v>
      </c>
      <c r="L170" s="8" t="s">
        <v>172</v>
      </c>
      <c r="M170" s="8" t="s">
        <v>148</v>
      </c>
      <c r="N170" s="8" t="s">
        <v>174</v>
      </c>
      <c r="O170" s="4" t="s">
        <v>173</v>
      </c>
      <c r="P170" s="16" t="s">
        <v>148</v>
      </c>
    </row>
    <row r="171" spans="1:16">
      <c r="A171" s="45">
        <f t="shared" si="8"/>
        <v>93</v>
      </c>
      <c r="B171" s="2" t="s">
        <v>308</v>
      </c>
      <c r="C171" s="6" t="s">
        <v>133</v>
      </c>
      <c r="D171" s="6"/>
      <c r="E171" s="17">
        <v>41837</v>
      </c>
      <c r="F171" s="14"/>
      <c r="G171" s="10" t="s">
        <v>148</v>
      </c>
      <c r="H171" s="8" t="s">
        <v>175</v>
      </c>
      <c r="I171" s="8">
        <v>2</v>
      </c>
      <c r="J171" s="8">
        <v>6200</v>
      </c>
      <c r="K171" s="26" t="s">
        <v>148</v>
      </c>
      <c r="L171" s="8" t="s">
        <v>177</v>
      </c>
      <c r="M171" s="8" t="s">
        <v>148</v>
      </c>
      <c r="N171" s="8" t="s">
        <v>178</v>
      </c>
      <c r="O171" s="4" t="s">
        <v>176</v>
      </c>
      <c r="P171" s="16" t="s">
        <v>148</v>
      </c>
    </row>
    <row r="172" spans="1:16">
      <c r="A172" s="45">
        <f t="shared" si="8"/>
        <v>94</v>
      </c>
      <c r="B172" s="2" t="s">
        <v>309</v>
      </c>
      <c r="C172" s="6" t="s">
        <v>133</v>
      </c>
      <c r="D172" s="6"/>
      <c r="E172" s="17">
        <v>41837</v>
      </c>
      <c r="F172" s="14"/>
      <c r="G172" s="10" t="s">
        <v>148</v>
      </c>
      <c r="H172" s="8" t="s">
        <v>148</v>
      </c>
      <c r="I172" s="8">
        <v>1</v>
      </c>
      <c r="J172" s="8">
        <v>1500</v>
      </c>
      <c r="K172" s="26" t="s">
        <v>148</v>
      </c>
      <c r="L172" s="8" t="s">
        <v>179</v>
      </c>
      <c r="M172" s="8" t="s">
        <v>148</v>
      </c>
      <c r="N172" s="8" t="s">
        <v>148</v>
      </c>
      <c r="O172" s="4" t="s">
        <v>180</v>
      </c>
      <c r="P172" s="16" t="s">
        <v>148</v>
      </c>
    </row>
    <row r="173" spans="1:16">
      <c r="A173" s="45">
        <f t="shared" si="8"/>
        <v>95</v>
      </c>
      <c r="B173" s="2" t="s">
        <v>311</v>
      </c>
      <c r="C173" s="6" t="s">
        <v>133</v>
      </c>
      <c r="D173" s="6"/>
      <c r="E173" s="17">
        <v>41837</v>
      </c>
      <c r="F173" s="14"/>
      <c r="G173" s="10" t="s">
        <v>148</v>
      </c>
      <c r="H173" s="8" t="s">
        <v>148</v>
      </c>
      <c r="I173" s="8" t="s">
        <v>148</v>
      </c>
      <c r="J173" s="8" t="s">
        <v>183</v>
      </c>
      <c r="K173" s="26" t="s">
        <v>148</v>
      </c>
      <c r="L173" s="8" t="s">
        <v>184</v>
      </c>
      <c r="M173" s="8" t="s">
        <v>148</v>
      </c>
      <c r="N173" s="8" t="s">
        <v>148</v>
      </c>
      <c r="O173" s="4" t="s">
        <v>185</v>
      </c>
      <c r="P173" s="16" t="s">
        <v>148</v>
      </c>
    </row>
    <row r="174" spans="1:16">
      <c r="A174" s="45">
        <f t="shared" si="8"/>
        <v>96</v>
      </c>
      <c r="B174" s="2" t="s">
        <v>453</v>
      </c>
      <c r="C174" s="6" t="s">
        <v>133</v>
      </c>
      <c r="D174" s="6"/>
      <c r="E174" s="17">
        <v>41841</v>
      </c>
      <c r="F174" s="8" t="s">
        <v>226</v>
      </c>
      <c r="G174" s="10" t="s">
        <v>148</v>
      </c>
      <c r="H174" s="8">
        <v>2</v>
      </c>
      <c r="I174" s="8">
        <v>2</v>
      </c>
      <c r="J174" s="8" t="s">
        <v>148</v>
      </c>
      <c r="K174" s="19" t="s">
        <v>148</v>
      </c>
      <c r="L174" s="8" t="s">
        <v>454</v>
      </c>
      <c r="M174" s="8" t="s">
        <v>148</v>
      </c>
      <c r="N174" s="8" t="s">
        <v>455</v>
      </c>
      <c r="O174" s="44" t="s">
        <v>456</v>
      </c>
      <c r="P174" s="16" t="s">
        <v>148</v>
      </c>
    </row>
    <row r="175" spans="1:16">
      <c r="A175" s="45">
        <f t="shared" si="8"/>
        <v>97</v>
      </c>
      <c r="B175" s="2" t="s">
        <v>465</v>
      </c>
      <c r="C175" s="6" t="s">
        <v>133</v>
      </c>
      <c r="D175" s="6"/>
      <c r="E175" s="17">
        <v>41841</v>
      </c>
      <c r="F175" s="8" t="s">
        <v>463</v>
      </c>
      <c r="G175" s="10" t="s">
        <v>148</v>
      </c>
      <c r="H175" s="8">
        <v>2</v>
      </c>
      <c r="I175" s="8">
        <v>2</v>
      </c>
      <c r="J175" s="8">
        <v>1022</v>
      </c>
      <c r="K175" s="26" t="s">
        <v>148</v>
      </c>
      <c r="L175" s="8" t="s">
        <v>148</v>
      </c>
      <c r="M175" s="8" t="s">
        <v>148</v>
      </c>
      <c r="N175" s="8" t="s">
        <v>148</v>
      </c>
      <c r="O175" s="44" t="s">
        <v>466</v>
      </c>
      <c r="P175" s="16" t="s">
        <v>148</v>
      </c>
    </row>
    <row r="176" spans="1:16">
      <c r="A176" s="45">
        <f t="shared" ref="A176:A184" si="9">A175+1</f>
        <v>98</v>
      </c>
      <c r="B176" s="2" t="s">
        <v>465</v>
      </c>
      <c r="C176" s="6" t="s">
        <v>133</v>
      </c>
      <c r="D176" s="6"/>
      <c r="E176" s="17">
        <v>41841</v>
      </c>
      <c r="F176" s="8" t="s">
        <v>463</v>
      </c>
      <c r="G176" s="10" t="s">
        <v>148</v>
      </c>
      <c r="H176" s="8">
        <v>2</v>
      </c>
      <c r="I176" s="8">
        <v>2</v>
      </c>
      <c r="J176" s="8">
        <v>1477</v>
      </c>
      <c r="K176" s="26" t="s">
        <v>148</v>
      </c>
      <c r="L176" s="8" t="s">
        <v>148</v>
      </c>
      <c r="M176" s="8" t="s">
        <v>148</v>
      </c>
      <c r="N176" s="8" t="s">
        <v>148</v>
      </c>
      <c r="O176" s="44" t="s">
        <v>466</v>
      </c>
      <c r="P176" s="16" t="s">
        <v>148</v>
      </c>
    </row>
    <row r="177" spans="1:16">
      <c r="A177" s="45">
        <f t="shared" si="9"/>
        <v>99</v>
      </c>
      <c r="B177" s="2" t="s">
        <v>465</v>
      </c>
      <c r="C177" s="6" t="s">
        <v>133</v>
      </c>
      <c r="D177" s="6"/>
      <c r="E177" s="17">
        <v>41841</v>
      </c>
      <c r="F177" s="8" t="s">
        <v>463</v>
      </c>
      <c r="G177" s="10" t="s">
        <v>148</v>
      </c>
      <c r="H177" s="8">
        <v>3</v>
      </c>
      <c r="I177" s="8">
        <v>3</v>
      </c>
      <c r="J177" s="8">
        <v>1411</v>
      </c>
      <c r="K177" s="26" t="s">
        <v>148</v>
      </c>
      <c r="L177" s="8" t="s">
        <v>148</v>
      </c>
      <c r="M177" s="8" t="s">
        <v>148</v>
      </c>
      <c r="N177" s="8" t="s">
        <v>148</v>
      </c>
      <c r="O177" s="44" t="s">
        <v>466</v>
      </c>
      <c r="P177" s="16" t="s">
        <v>148</v>
      </c>
    </row>
    <row r="178" spans="1:16">
      <c r="A178" s="45">
        <f t="shared" si="9"/>
        <v>100</v>
      </c>
      <c r="B178" s="2" t="s">
        <v>465</v>
      </c>
      <c r="C178" s="6" t="s">
        <v>133</v>
      </c>
      <c r="D178" s="6"/>
      <c r="E178" s="17">
        <v>41841</v>
      </c>
      <c r="F178" s="8" t="s">
        <v>463</v>
      </c>
      <c r="G178" s="10" t="s">
        <v>148</v>
      </c>
      <c r="H178" s="8">
        <v>4</v>
      </c>
      <c r="I178" s="8">
        <v>4</v>
      </c>
      <c r="J178" s="8">
        <v>1588</v>
      </c>
      <c r="K178" s="26" t="s">
        <v>148</v>
      </c>
      <c r="L178" s="8" t="s">
        <v>148</v>
      </c>
      <c r="M178" s="8" t="s">
        <v>148</v>
      </c>
      <c r="N178" s="8" t="s">
        <v>148</v>
      </c>
      <c r="O178" s="44" t="s">
        <v>466</v>
      </c>
      <c r="P178" s="16" t="s">
        <v>148</v>
      </c>
    </row>
    <row r="179" spans="1:16">
      <c r="A179" s="45">
        <f t="shared" si="9"/>
        <v>101</v>
      </c>
      <c r="B179" s="2" t="s">
        <v>465</v>
      </c>
      <c r="C179" s="6" t="s">
        <v>133</v>
      </c>
      <c r="D179" s="6"/>
      <c r="E179" s="17">
        <v>41841</v>
      </c>
      <c r="F179" s="8" t="s">
        <v>463</v>
      </c>
      <c r="G179" s="10" t="s">
        <v>148</v>
      </c>
      <c r="H179" s="8">
        <v>4</v>
      </c>
      <c r="I179" s="8">
        <v>4</v>
      </c>
      <c r="J179" s="8">
        <v>1692</v>
      </c>
      <c r="K179" s="26" t="s">
        <v>148</v>
      </c>
      <c r="L179" s="8" t="s">
        <v>148</v>
      </c>
      <c r="M179" s="8" t="s">
        <v>148</v>
      </c>
      <c r="N179" s="8" t="s">
        <v>148</v>
      </c>
      <c r="O179" s="44" t="s">
        <v>466</v>
      </c>
      <c r="P179" s="16" t="s">
        <v>148</v>
      </c>
    </row>
    <row r="180" spans="1:16">
      <c r="A180" s="45">
        <f t="shared" si="9"/>
        <v>102</v>
      </c>
      <c r="B180" s="2" t="s">
        <v>465</v>
      </c>
      <c r="C180" s="6" t="s">
        <v>133</v>
      </c>
      <c r="D180" s="6"/>
      <c r="E180" s="17">
        <v>41841</v>
      </c>
      <c r="F180" s="8" t="s">
        <v>463</v>
      </c>
      <c r="G180" s="10" t="s">
        <v>148</v>
      </c>
      <c r="H180" s="8">
        <v>4</v>
      </c>
      <c r="I180" s="8">
        <v>4</v>
      </c>
      <c r="J180" s="8">
        <v>1728</v>
      </c>
      <c r="K180" s="26" t="s">
        <v>148</v>
      </c>
      <c r="L180" s="8" t="s">
        <v>148</v>
      </c>
      <c r="M180" s="8" t="s">
        <v>148</v>
      </c>
      <c r="N180" s="8" t="s">
        <v>148</v>
      </c>
      <c r="O180" s="44" t="s">
        <v>466</v>
      </c>
      <c r="P180" s="16" t="s">
        <v>148</v>
      </c>
    </row>
    <row r="181" spans="1:16">
      <c r="A181" s="45">
        <f t="shared" si="9"/>
        <v>103</v>
      </c>
      <c r="B181" s="2" t="s">
        <v>467</v>
      </c>
      <c r="C181" s="6" t="s">
        <v>133</v>
      </c>
      <c r="D181" s="6"/>
      <c r="E181" s="17">
        <v>41841</v>
      </c>
      <c r="F181" s="8" t="s">
        <v>229</v>
      </c>
      <c r="G181" s="10" t="s">
        <v>148</v>
      </c>
      <c r="H181" s="8">
        <v>4</v>
      </c>
      <c r="I181" s="8">
        <v>2</v>
      </c>
      <c r="J181" s="8">
        <v>1100</v>
      </c>
      <c r="K181" s="26" t="s">
        <v>148</v>
      </c>
      <c r="L181" s="8" t="s">
        <v>148</v>
      </c>
      <c r="M181" s="8" t="s">
        <v>148</v>
      </c>
      <c r="N181" s="8" t="s">
        <v>148</v>
      </c>
      <c r="O181" s="44" t="s">
        <v>468</v>
      </c>
      <c r="P181" s="16" t="s">
        <v>148</v>
      </c>
    </row>
    <row r="182" spans="1:16">
      <c r="A182" s="45">
        <f t="shared" si="9"/>
        <v>104</v>
      </c>
      <c r="B182" s="2" t="s">
        <v>289</v>
      </c>
      <c r="C182" s="6" t="s">
        <v>133</v>
      </c>
      <c r="D182" s="6"/>
      <c r="E182" s="17">
        <v>41837</v>
      </c>
      <c r="F182" s="14" t="s">
        <v>218</v>
      </c>
      <c r="G182" s="10" t="s">
        <v>186</v>
      </c>
      <c r="H182" s="8">
        <v>4</v>
      </c>
      <c r="I182" s="8">
        <v>2</v>
      </c>
      <c r="J182" s="8">
        <v>1500</v>
      </c>
      <c r="K182" s="26" t="s">
        <v>148</v>
      </c>
      <c r="L182" s="8" t="s">
        <v>189</v>
      </c>
      <c r="M182" s="8" t="s">
        <v>188</v>
      </c>
      <c r="N182" s="8" t="s">
        <v>15</v>
      </c>
      <c r="O182" s="4" t="s">
        <v>187</v>
      </c>
      <c r="P182" s="16" t="s">
        <v>148</v>
      </c>
    </row>
    <row r="183" spans="1:16">
      <c r="A183" s="45">
        <f t="shared" si="9"/>
        <v>105</v>
      </c>
      <c r="B183" s="2" t="s">
        <v>348</v>
      </c>
      <c r="C183" s="6" t="s">
        <v>133</v>
      </c>
      <c r="D183" s="6"/>
      <c r="E183" s="17">
        <v>41840</v>
      </c>
      <c r="F183" s="8" t="s">
        <v>349</v>
      </c>
      <c r="G183" s="10" t="s">
        <v>351</v>
      </c>
      <c r="H183" s="8">
        <v>1</v>
      </c>
      <c r="I183" s="8">
        <v>1</v>
      </c>
      <c r="J183" s="8" t="s">
        <v>148</v>
      </c>
      <c r="K183" s="19" t="s">
        <v>148</v>
      </c>
      <c r="L183" s="8" t="s">
        <v>352</v>
      </c>
      <c r="M183" s="8" t="s">
        <v>355</v>
      </c>
      <c r="N183" s="8" t="s">
        <v>353</v>
      </c>
      <c r="O183" s="4" t="s">
        <v>354</v>
      </c>
      <c r="P183" s="16" t="s">
        <v>148</v>
      </c>
    </row>
    <row r="184" spans="1:16">
      <c r="A184" s="45">
        <f t="shared" si="9"/>
        <v>106</v>
      </c>
      <c r="B184" s="2" t="s">
        <v>348</v>
      </c>
      <c r="C184" s="6" t="s">
        <v>133</v>
      </c>
      <c r="D184" s="6"/>
      <c r="E184" s="17">
        <v>41840</v>
      </c>
      <c r="F184" s="8" t="s">
        <v>349</v>
      </c>
      <c r="G184" s="10" t="s">
        <v>350</v>
      </c>
      <c r="H184" s="8">
        <v>1</v>
      </c>
      <c r="I184" s="8">
        <v>1</v>
      </c>
      <c r="J184" s="8" t="s">
        <v>148</v>
      </c>
      <c r="K184" s="19" t="s">
        <v>148</v>
      </c>
      <c r="L184" s="8" t="s">
        <v>352</v>
      </c>
      <c r="M184" s="8" t="s">
        <v>355</v>
      </c>
      <c r="N184" s="8" t="s">
        <v>353</v>
      </c>
      <c r="O184" s="4" t="s">
        <v>354</v>
      </c>
      <c r="P184" s="16" t="s">
        <v>148</v>
      </c>
    </row>
  </sheetData>
  <autoFilter ref="A1:P184">
    <filterColumn colId="3">
      <filters blank="1"/>
    </filterColumn>
    <sortState ref="A2:P184">
      <sortCondition ref="G1:G184"/>
    </sortState>
  </autoFilter>
  <hyperlinks>
    <hyperlink ref="O134" r:id="rId1"/>
    <hyperlink ref="O55" r:id="rId2"/>
    <hyperlink ref="O123" r:id="rId3"/>
    <hyperlink ref="O105" r:id="rId4"/>
    <hyperlink ref="O95" r:id="rId5"/>
    <hyperlink ref="O68" r:id="rId6"/>
    <hyperlink ref="O78" r:id="rId7"/>
    <hyperlink ref="O2" r:id="rId8"/>
    <hyperlink ref="O11" r:id="rId9"/>
    <hyperlink ref="O139" r:id="rId10"/>
    <hyperlink ref="O136" r:id="rId11" location="inquire "/>
    <hyperlink ref="O135" r:id="rId12"/>
    <hyperlink ref="O145" r:id="rId13"/>
    <hyperlink ref="O116" r:id="rId14"/>
    <hyperlink ref="O159" r:id="rId15"/>
    <hyperlink ref="O143" r:id="rId16"/>
    <hyperlink ref="O157" r:id="rId17"/>
    <hyperlink ref="O166" r:id="rId18"/>
    <hyperlink ref="O20" r:id="rId19"/>
    <hyperlink ref="O146" r:id="rId20"/>
    <hyperlink ref="O161" r:id="rId21"/>
    <hyperlink ref="O125" r:id="rId22"/>
    <hyperlink ref="O103" r:id="rId23"/>
    <hyperlink ref="O126" r:id="rId24"/>
    <hyperlink ref="O48" r:id="rId25"/>
    <hyperlink ref="O49" r:id="rId26"/>
    <hyperlink ref="O50" r:id="rId27"/>
    <hyperlink ref="O107" r:id="rId28"/>
    <hyperlink ref="O133" r:id="rId29"/>
    <hyperlink ref="O108" r:id="rId30"/>
    <hyperlink ref="O109" r:id="rId31"/>
    <hyperlink ref="O57" r:id="rId32"/>
    <hyperlink ref="O110" r:id="rId33"/>
    <hyperlink ref="O111" r:id="rId34"/>
    <hyperlink ref="O38" r:id="rId35"/>
    <hyperlink ref="O39" r:id="rId36"/>
    <hyperlink ref="M10" r:id="rId37"/>
  </hyperlinks>
  <pageMargins left="0.7" right="0.7" top="0.75" bottom="0.75" header="0.3" footer="0.3"/>
  <pageSetup paperSize="9" orientation="portrait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Rentals as  of July 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morrist</cp:lastModifiedBy>
  <dcterms:created xsi:type="dcterms:W3CDTF">2014-07-11T16:20:15Z</dcterms:created>
  <dcterms:modified xsi:type="dcterms:W3CDTF">2014-07-23T13:10:36Z</dcterms:modified>
</cp:coreProperties>
</file>